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228"/>
  <workbookPr defaultThemeVersion="124226"/>
  <mc:AlternateContent xmlns:mc="http://schemas.openxmlformats.org/markup-compatibility/2006">
    <mc:Choice Requires="x15">
      <x15ac:absPath xmlns:x15ac="http://schemas.microsoft.com/office/spreadsheetml/2010/11/ac" url="\\192.168.190.94\共通フォルダ\○00広報・行政だより用（各課→総務課）\★HP更新\30.11.30財政状況公表\"/>
    </mc:Choice>
  </mc:AlternateContent>
  <xr:revisionPtr revIDLastSave="0" documentId="10_ncr:8100000_{199C4902-A49B-4823-A013-5D548B8A82CE}" xr6:coauthVersionLast="34" xr6:coauthVersionMax="34" xr10:uidLastSave="{00000000-0000-0000-0000-000000000000}"/>
  <bookViews>
    <workbookView xWindow="0" yWindow="0" windowWidth="20490" windowHeight="7455" xr2:uid="{00000000-000D-0000-FFFF-FFFF0000000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市町村公会計指標・財政指標組合せ分析表" sheetId="17" r:id="rId13"/>
    <sheet name="市町村施設類型別ストック情報分析表①" sheetId="18" r:id="rId14"/>
    <sheet name="市町村施設類型別ストック情報分析表②" sheetId="19" r:id="rId15"/>
    <sheet name="データシート" sheetId="8" state="hidden" r:id="rId16"/>
  </sheets>
  <externalReferences>
    <externalReference r:id="rId17"/>
  </externalReferences>
  <calcPr calcId="162913" concurrentManualCount="2"/>
</workbook>
</file>

<file path=xl/calcChain.xml><?xml version="1.0" encoding="utf-8"?>
<calcChain xmlns="http://schemas.openxmlformats.org/spreadsheetml/2006/main">
  <c r="BG35" i="9" l="1"/>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AM34" i="9"/>
  <c r="U34" i="9"/>
  <c r="U35" i="9" s="1"/>
  <c r="U36" i="9" s="1"/>
  <c r="C34" i="9"/>
  <c r="BE34" i="9" l="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W34" i="9" l="1"/>
  <c r="BW35" i="9" s="1"/>
  <c r="BW36" i="9" s="1"/>
  <c r="BW37" i="9" s="1"/>
  <c r="BW38" i="9" s="1"/>
  <c r="BW39" i="9" s="1"/>
  <c r="BW40" i="9" s="1"/>
  <c r="BW41" i="9" s="1"/>
  <c r="BW42" i="9" s="1"/>
  <c r="BW43" i="9" s="1"/>
  <c r="CO34" i="9"/>
</calcChain>
</file>

<file path=xl/sharedStrings.xml><?xml version="1.0" encoding="utf-8"?>
<sst xmlns="http://schemas.openxmlformats.org/spreadsheetml/2006/main" count="1079" uniqueCount="562">
  <si>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</si>
  <si>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</si>
  <si>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</si>
  <si>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</si>
  <si>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</si>
  <si>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</si>
  <si>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</si>
  <si>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</si>
  <si>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</si>
  <si>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</si>
  <si>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</si>
  <si>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</si>
  <si>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</si>
  <si>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</si>
  <si>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</si>
  <si>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</si>
  <si>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</si>
  <si>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</si>
  <si>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</si>
  <si>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</si>
  <si>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</si>
  <si>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</si>
  <si>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</si>
  <si>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</si>
  <si>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</si>
  <si>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</si>
  <si>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</si>
  <si>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</si>
  <si>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</si>
  <si>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</si>
  <si>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</si>
  <si>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</si>
  <si>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</si>
  <si>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</si>
  <si>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</si>
  <si>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</si>
  <si>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</si>
  <si>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</si>
  <si>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</si>
  <si>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</si>
  <si>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</si>
  <si>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</si>
  <si>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</si>
  <si>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</si>
  <si>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</si>
  <si>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</si>
  <si>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</si>
  <si>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</si>
  <si>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</si>
  <si>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</si>
  <si>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</si>
  <si>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</si>
  <si>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</si>
  <si>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</si>
  <si>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</si>
  <si>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</si>
  <si>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</si>
  <si>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</si>
  <si>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</si>
  <si>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</si>
  <si>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</si>
  <si>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</si>
  <si>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</si>
  <si>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</si>
  <si>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</si>
  <si>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</si>
  <si>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</si>
  <si>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</si>
  <si>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</si>
  <si>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</si>
  <si>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</si>
  <si>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</si>
  <si>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</si>
  <si>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</si>
  <si>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</si>
  <si>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</si>
  <si>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</si>
  <si>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</si>
  <si>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</si>
  <si>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</si>
  <si>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</si>
  <si>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</si>
  <si>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平田村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</si>
  <si>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</si>
  <si>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</si>
  <si>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</si>
  <si>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</si>
  <si>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</si>
  <si>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</si>
  <si>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</si>
  <si>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</si>
  <si>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</si>
  <si>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</si>
  <si>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</si>
  <si>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</si>
  <si>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</si>
  <si>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</si>
  <si>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</si>
  <si>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</si>
  <si>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</si>
  <si>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</si>
  <si>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</si>
  <si>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</si>
  <si>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</si>
  <si>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</si>
  <si>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</si>
  <si>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</si>
  <si>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</si>
  <si>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</si>
  <si>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</si>
  <si>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</si>
  <si>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</si>
  <si>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</si>
  <si>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</si>
  <si>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</si>
  <si>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</si>
  <si>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</si>
  <si>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</si>
  <si>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</si>
  <si>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</si>
  <si>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</si>
  <si>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</si>
  <si>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</si>
  <si>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</si>
  <si>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</si>
  <si>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</si>
  <si>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</si>
  <si>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</si>
  <si>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</si>
  <si>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</si>
  <si>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</si>
  <si>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</si>
  <si>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</si>
  <si>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</si>
  <si>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</si>
  <si>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</si>
  <si>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18"/>
  </si>
  <si>
    <t>うち日本人(％)</t>
    <phoneticPr fontId="5"/>
  </si>
  <si>
    <t>-2.1</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</si>
  <si>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</si>
  <si>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</si>
  <si>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</si>
  <si>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</si>
  <si>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</si>
  <si>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</si>
  <si>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</si>
  <si>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</si>
  <si>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</si>
  <si>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</si>
  <si>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</si>
  <si>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</si>
  <si>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</si>
  <si>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</si>
  <si>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</si>
  <si>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</si>
  <si>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</si>
  <si>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</si>
  <si>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</si>
  <si>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</si>
  <si>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</si>
  <si>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</si>
  <si>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</si>
  <si>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</si>
  <si>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</si>
  <si>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</si>
  <si>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</si>
  <si>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</si>
  <si>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</si>
  <si>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</si>
  <si>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</si>
  <si>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</si>
  <si>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</si>
  <si>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</si>
  <si>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</si>
  <si>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</si>
  <si>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</si>
  <si>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</si>
  <si>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</si>
  <si>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</si>
  <si>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</si>
  <si>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</si>
  <si>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</si>
  <si>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</si>
  <si>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</si>
  <si>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</si>
  <si>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</si>
  <si>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</si>
  <si>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</si>
  <si>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</si>
  <si>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</si>
  <si>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</si>
  <si>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</si>
  <si>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</si>
  <si>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</si>
  <si>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</si>
  <si>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</si>
  <si>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</si>
  <si>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福島県平田村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</si>
  <si>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</si>
  <si>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</si>
  <si>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</si>
  <si>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</si>
  <si>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</si>
  <si>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</si>
  <si>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</si>
  <si>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</si>
  <si>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</si>
  <si>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</si>
  <si>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</si>
  <si>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</si>
  <si>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</si>
  <si>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</si>
  <si>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</si>
  <si>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</si>
  <si>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</si>
  <si>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</si>
  <si>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</si>
  <si>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</si>
  <si>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</si>
  <si>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</si>
  <si>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</si>
  <si>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</si>
  <si>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</si>
  <si>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</si>
  <si>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</si>
  <si>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</si>
  <si>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</si>
  <si>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</si>
  <si>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</si>
  <si>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</si>
  <si>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</si>
  <si>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</si>
  <si>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</si>
  <si>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</si>
  <si>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</si>
  <si>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</si>
  <si>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</si>
  <si>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</si>
  <si>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</si>
  <si>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</si>
  <si>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</si>
  <si>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</si>
  <si>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</si>
  <si>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</si>
  <si>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</si>
  <si>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</si>
  <si>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</si>
  <si>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</si>
  <si>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</si>
  <si>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</si>
  <si>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</si>
  <si>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</si>
  <si>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</si>
  <si>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</si>
  <si>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</si>
  <si>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</si>
  <si>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</si>
  <si>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</si>
  <si>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</si>
  <si>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</si>
  <si>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</si>
  <si>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</si>
  <si>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</si>
  <si>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</si>
  <si>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</si>
  <si>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</si>
  <si>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</si>
  <si>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</si>
  <si>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</si>
  <si>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</si>
  <si>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</si>
  <si>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</si>
  <si>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</si>
  <si>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</si>
  <si>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</si>
  <si>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</si>
  <si>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</si>
  <si>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</si>
  <si>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</si>
  <si>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</si>
  <si>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</si>
  <si>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</si>
  <si>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</si>
  <si>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</si>
  <si>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</si>
  <si>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</si>
  <si>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</si>
  <si>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</si>
  <si>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</si>
  <si>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</si>
  <si>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</si>
  <si>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</si>
  <si>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</si>
  <si>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</si>
  <si>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</si>
  <si>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</si>
  <si>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</si>
  <si>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</si>
  <si>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</si>
  <si>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</si>
  <si>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</si>
  <si>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</si>
  <si>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</si>
  <si>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</si>
  <si>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</si>
  <si>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</si>
  <si>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</si>
  <si>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</si>
  <si>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</si>
  <si>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</si>
  <si>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</si>
  <si>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</si>
  <si>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</si>
  <si>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</si>
  <si>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</si>
  <si>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</si>
  <si>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</si>
  <si>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</si>
  <si>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</si>
  <si>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病院</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</si>
  <si>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</si>
  <si>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</si>
  <si>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</si>
  <si>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</si>
  <si>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</si>
  <si>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</si>
  <si>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</si>
  <si>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</si>
  <si>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</si>
  <si>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</si>
  <si>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</si>
  <si>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</si>
  <si>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</si>
  <si>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</si>
  <si>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</si>
  <si>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</si>
  <si>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</si>
  <si>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</si>
  <si>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</si>
  <si>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</si>
  <si>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</si>
  <si>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</si>
  <si>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</si>
  <si>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</si>
  <si>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</si>
  <si>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</si>
  <si>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</si>
  <si>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福島県平田村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</si>
  <si>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</si>
  <si>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</si>
  <si>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</si>
  <si>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</si>
  <si>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</si>
  <si>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</si>
  <si>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</si>
  <si>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</si>
  <si>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</si>
  <si>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</si>
  <si>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</si>
  <si>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</si>
  <si>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</si>
  <si>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</si>
  <si>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</si>
  <si>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</si>
  <si>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</si>
  <si>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</si>
  <si>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</si>
  <si>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</si>
  <si>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</si>
  <si>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</si>
  <si>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</si>
  <si>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</si>
  <si>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</si>
  <si>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</si>
  <si>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</si>
  <si>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</si>
  <si>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</si>
  <si>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</si>
  <si>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</si>
  <si>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</si>
  <si>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</si>
  <si>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</si>
  <si>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</si>
  <si>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</si>
  <si>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</si>
  <si>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</si>
  <si>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</si>
  <si>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</si>
  <si>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</si>
  <si>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</si>
  <si>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</si>
  <si>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</si>
  <si>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</si>
  <si>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</si>
  <si>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</si>
  <si>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</si>
  <si>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</si>
  <si>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</si>
  <si>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</si>
  <si>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</si>
  <si>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</si>
  <si>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</si>
  <si>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</si>
  <si>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</si>
  <si>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</si>
  <si>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</si>
  <si>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</si>
  <si>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</si>
  <si>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</si>
  <si>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</si>
  <si>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</si>
  <si>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</si>
  <si>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</si>
  <si>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</si>
  <si>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</si>
  <si>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</si>
  <si>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</si>
  <si>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</si>
  <si>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</si>
  <si>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</si>
  <si>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</si>
  <si>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</si>
  <si>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</si>
  <si>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</si>
  <si>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</si>
  <si>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</si>
  <si>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</si>
  <si>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</si>
  <si>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</si>
  <si>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</si>
  <si>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</si>
  <si>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</si>
  <si>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</si>
  <si>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</si>
  <si>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</si>
  <si>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</si>
  <si>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</si>
  <si>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</si>
  <si>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</si>
  <si>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</si>
  <si>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</si>
  <si>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</si>
  <si>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</si>
  <si>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</si>
  <si>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</si>
  <si>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</si>
  <si>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</si>
  <si>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</si>
  <si>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</si>
  <si>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</si>
  <si>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</si>
  <si>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</si>
  <si>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</si>
  <si>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</si>
  <si>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</si>
  <si>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</si>
  <si>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</si>
  <si>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</si>
  <si>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</si>
  <si>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</si>
  <si>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</si>
  <si>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</si>
  <si>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</si>
  <si>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</si>
  <si>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</si>
  <si>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</si>
  <si>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</si>
  <si>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</si>
  <si>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</si>
  <si>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</si>
  <si>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</si>
  <si>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</si>
  <si>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</si>
  <si>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</si>
  <si>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</si>
  <si>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</si>
  <si>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</si>
  <si>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</si>
  <si>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</si>
  <si>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</si>
  <si>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</si>
  <si>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</si>
  <si>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</si>
  <si>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</si>
  <si>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</si>
  <si>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</si>
  <si>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</si>
  <si>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</si>
  <si>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</si>
  <si>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</si>
  <si>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</si>
  <si>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</si>
  <si>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</si>
  <si>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</si>
  <si>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</si>
  <si>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</si>
  <si>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</si>
  <si>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</si>
  <si>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</si>
  <si>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</si>
  <si>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</si>
  <si>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</si>
  <si>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</si>
  <si>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</si>
  <si>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</si>
  <si>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</si>
  <si>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</si>
  <si>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</si>
  <si>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</si>
  <si>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</si>
  <si>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</si>
  <si>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</si>
  <si>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</si>
  <si>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</si>
  <si>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</si>
  <si>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</si>
  <si>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</si>
  <si>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</si>
  <si>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</si>
  <si>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</si>
  <si>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</si>
  <si>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</si>
  <si>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17.14</t>
  </si>
  <si>
    <t>▲ 4.80</t>
  </si>
  <si>
    <t>一般会計</t>
  </si>
  <si>
    <t>国民健康保険特別会計</t>
  </si>
  <si>
    <t>介護保険事業特別会計</t>
  </si>
  <si>
    <t>簡易水道事業特別会計</t>
  </si>
  <si>
    <t>農業集落排水事業特別会計</t>
  </si>
  <si>
    <t>後期高齢者医療特別会計</t>
  </si>
  <si>
    <t>その他会計（赤字）</t>
  </si>
  <si>
    <t>その他会計（黒字）</t>
  </si>
  <si>
    <t>-</t>
    <phoneticPr fontId="2"/>
  </si>
  <si>
    <t>-</t>
    <phoneticPr fontId="2"/>
  </si>
  <si>
    <t>-</t>
    <phoneticPr fontId="2"/>
  </si>
  <si>
    <t>-</t>
    <phoneticPr fontId="2"/>
  </si>
  <si>
    <t>須賀川地方広域消防組合　一般会計</t>
    <rPh sb="0" eb="3">
      <t>スカガワ</t>
    </rPh>
    <rPh sb="3" eb="5">
      <t>チホウ</t>
    </rPh>
    <rPh sb="5" eb="7">
      <t>コウイキ</t>
    </rPh>
    <rPh sb="7" eb="9">
      <t>ショウボウ</t>
    </rPh>
    <rPh sb="9" eb="11">
      <t>クミアイ</t>
    </rPh>
    <rPh sb="12" eb="14">
      <t>イッパン</t>
    </rPh>
    <rPh sb="14" eb="16">
      <t>カイケイ</t>
    </rPh>
    <phoneticPr fontId="31"/>
  </si>
  <si>
    <t>石川地方生活環境施設組合</t>
    <rPh sb="0" eb="2">
      <t>イシカワ</t>
    </rPh>
    <rPh sb="2" eb="4">
      <t>チホウ</t>
    </rPh>
    <rPh sb="4" eb="6">
      <t>セイカツ</t>
    </rPh>
    <rPh sb="6" eb="8">
      <t>カンキョウ</t>
    </rPh>
    <rPh sb="8" eb="10">
      <t>シセツ</t>
    </rPh>
    <rPh sb="10" eb="12">
      <t>クミアイ</t>
    </rPh>
    <phoneticPr fontId="31"/>
  </si>
  <si>
    <t>公立小野町地方綜合病院企業団</t>
    <rPh sb="0" eb="2">
      <t>コウリツ</t>
    </rPh>
    <rPh sb="2" eb="5">
      <t>オノマチ</t>
    </rPh>
    <rPh sb="5" eb="7">
      <t>チホウ</t>
    </rPh>
    <rPh sb="7" eb="9">
      <t>ソウゴウ</t>
    </rPh>
    <rPh sb="9" eb="11">
      <t>ビョウイン</t>
    </rPh>
    <rPh sb="11" eb="13">
      <t>キギョウ</t>
    </rPh>
    <rPh sb="13" eb="14">
      <t>ダン</t>
    </rPh>
    <phoneticPr fontId="31"/>
  </si>
  <si>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31"/>
  </si>
  <si>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</si>
  <si>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31"/>
  </si>
  <si>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31"/>
  </si>
  <si>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31"/>
  </si>
  <si>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31"/>
  </si>
  <si>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31"/>
  </si>
  <si>
    <t>-</t>
    <phoneticPr fontId="2"/>
  </si>
  <si>
    <t>株式会社道の駅ひらた</t>
    <rPh sb="0" eb="2">
      <t>カブシキ</t>
    </rPh>
    <rPh sb="2" eb="4">
      <t>カイシャ</t>
    </rPh>
    <rPh sb="4" eb="5">
      <t>ミチ</t>
    </rPh>
    <rPh sb="6" eb="7">
      <t>エキ</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</si>
  <si>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</si>
  <si>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</si>
  <si>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</si>
  <si>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</si>
  <si>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と有形固定資産減価償却率の推移は、平成27年度に比べ４．６ポイント減少したが、類似団体に比べ減価償却率の高い施設を多く抱えていることから、施設管理個別計画を早期に策定し計画的に施設の改廃に努める。</t>
    <rPh sb="0" eb="2">
      <t>ショウライ</t>
    </rPh>
    <rPh sb="2" eb="4">
      <t>フタン</t>
    </rPh>
    <rPh sb="4" eb="6">
      <t>ヒリツ</t>
    </rPh>
    <rPh sb="7" eb="9">
      <t>ユウケイ</t>
    </rPh>
    <rPh sb="9" eb="11">
      <t>コテイ</t>
    </rPh>
    <rPh sb="11" eb="13">
      <t>シサン</t>
    </rPh>
    <rPh sb="13" eb="15">
      <t>ゲンカ</t>
    </rPh>
    <rPh sb="15" eb="17">
      <t>ショウキャク</t>
    </rPh>
    <rPh sb="17" eb="18">
      <t>リツ</t>
    </rPh>
    <rPh sb="19" eb="21">
      <t>スイイ</t>
    </rPh>
    <rPh sb="23" eb="25">
      <t>ヘイセイ</t>
    </rPh>
    <rPh sb="27" eb="29">
      <t>ネンド</t>
    </rPh>
    <rPh sb="30" eb="31">
      <t>クラ</t>
    </rPh>
    <rPh sb="39" eb="41">
      <t>ゲンショウ</t>
    </rPh>
    <rPh sb="45" eb="47">
      <t>ルイジ</t>
    </rPh>
    <rPh sb="47" eb="49">
      <t>ダンタイ</t>
    </rPh>
    <rPh sb="50" eb="51">
      <t>クラ</t>
    </rPh>
    <rPh sb="52" eb="54">
      <t>ゲンカ</t>
    </rPh>
    <rPh sb="54" eb="56">
      <t>ショウキャク</t>
    </rPh>
    <rPh sb="56" eb="57">
      <t>リツ</t>
    </rPh>
    <rPh sb="58" eb="59">
      <t>タカ</t>
    </rPh>
    <rPh sb="60" eb="62">
      <t>シセツ</t>
    </rPh>
    <rPh sb="63" eb="64">
      <t>オオ</t>
    </rPh>
    <rPh sb="65" eb="66">
      <t>カカ</t>
    </rPh>
    <rPh sb="75" eb="77">
      <t>シセツ</t>
    </rPh>
    <rPh sb="77" eb="79">
      <t>カンリ</t>
    </rPh>
    <rPh sb="79" eb="81">
      <t>コベツ</t>
    </rPh>
    <rPh sb="81" eb="83">
      <t>ケイカク</t>
    </rPh>
    <rPh sb="84" eb="86">
      <t>ソウキ</t>
    </rPh>
    <rPh sb="87" eb="89">
      <t>サクテイ</t>
    </rPh>
    <rPh sb="90" eb="92">
      <t>ケイカク</t>
    </rPh>
    <rPh sb="92" eb="93">
      <t>テキ</t>
    </rPh>
    <rPh sb="94" eb="96">
      <t>シセツ</t>
    </rPh>
    <rPh sb="97" eb="99">
      <t>カイハイ</t>
    </rPh>
    <rPh sb="100" eb="101">
      <t>ツト</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</si>
  <si>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</si>
  <si>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</si>
  <si>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</si>
  <si>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</si>
  <si>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</si>
  <si>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</si>
  <si>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及び実質公債費比率の組合わせ分析については、平成２７年度に比べ４．６ポイント減少しているものの、今後、実質公債費比率の上昇が見込まれる事業を計画していることから、計画的な財政運営に努め、将来負担比率の低減に努める。</t>
    <rPh sb="0" eb="2">
      <t>ショウライ</t>
    </rPh>
    <rPh sb="2" eb="4">
      <t>フタン</t>
    </rPh>
    <rPh sb="4" eb="6">
      <t>ヒリツ</t>
    </rPh>
    <rPh sb="6" eb="7">
      <t>オヨ</t>
    </rPh>
    <rPh sb="8" eb="10">
      <t>ジッシツ</t>
    </rPh>
    <rPh sb="10" eb="12">
      <t>コウサイ</t>
    </rPh>
    <rPh sb="12" eb="13">
      <t>ヒ</t>
    </rPh>
    <rPh sb="13" eb="15">
      <t>ヒリツ</t>
    </rPh>
    <rPh sb="16" eb="18">
      <t>クミアイ</t>
    </rPh>
    <rPh sb="20" eb="22">
      <t>ブンセキ</t>
    </rPh>
    <rPh sb="28" eb="30">
      <t>ヘイセイ</t>
    </rPh>
    <rPh sb="32" eb="34">
      <t>ネンド</t>
    </rPh>
    <rPh sb="35" eb="36">
      <t>クラ</t>
    </rPh>
    <rPh sb="44" eb="46">
      <t>ゲンショウ</t>
    </rPh>
    <rPh sb="54" eb="56">
      <t>コンゴ</t>
    </rPh>
    <rPh sb="57" eb="59">
      <t>ジッシツ</t>
    </rPh>
    <rPh sb="59" eb="61">
      <t>コウサイ</t>
    </rPh>
    <rPh sb="61" eb="62">
      <t>ヒ</t>
    </rPh>
    <rPh sb="62" eb="64">
      <t>ヒリツ</t>
    </rPh>
    <rPh sb="65" eb="67">
      <t>ジョウショウ</t>
    </rPh>
    <rPh sb="68" eb="70">
      <t>ミコ</t>
    </rPh>
    <rPh sb="73" eb="75">
      <t>ジギョウ</t>
    </rPh>
    <rPh sb="76" eb="78">
      <t>ケイカク</t>
    </rPh>
    <rPh sb="87" eb="90">
      <t>ケイカクテキ</t>
    </rPh>
    <rPh sb="91" eb="93">
      <t>ザイセイ</t>
    </rPh>
    <rPh sb="93" eb="95">
      <t>ウンエイ</t>
    </rPh>
    <rPh sb="96" eb="97">
      <t>ツト</t>
    </rPh>
    <rPh sb="99" eb="101">
      <t>ショウライ</t>
    </rPh>
    <rPh sb="101" eb="103">
      <t>フタン</t>
    </rPh>
    <rPh sb="103" eb="105">
      <t>ヒリツ</t>
    </rPh>
    <rPh sb="106" eb="108">
      <t>テイゲン</t>
    </rPh>
    <rPh sb="109" eb="110">
      <t>ツト</t>
    </rPh>
    <phoneticPr fontId="5"/>
  </si>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</sst>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5"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6"/>
      <name val="ＭＳ Ｐゴシック"/>
      <family val="2"/>
      <charset val="128"/>
    </font>
    <font>
      <sz val="11"/>
      <color theme="1"/>
      <name val="ＭＳ Ｐゴシック"/>
      <family val="3"/>
      <charset val="128"/>
    </font>
    <font>
      <b/>
      <sz val="22"/>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xf numFmtId="0" fontId="30" fillId="0" borderId="0">
      <alignment vertical="center"/>
    </xf>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3"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4" fillId="0" borderId="0" xfId="40"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1">
    <cellStyle name="パーセント 2" xfId="6" xr:uid="{00000000-0005-0000-0000-000000000000}"/>
    <cellStyle name="桁区切り 2" xfId="7" xr:uid="{00000000-0005-0000-0000-000001000000}"/>
    <cellStyle name="桁区切り 2 2" xfId="8" xr:uid="{00000000-0005-0000-0000-000002000000}"/>
    <cellStyle name="桁区切り 2 3" xfId="9" xr:uid="{00000000-0005-0000-0000-000003000000}"/>
    <cellStyle name="桁区切り 3" xfId="10" xr:uid="{00000000-0005-0000-0000-000004000000}"/>
    <cellStyle name="桁区切り 4" xfId="11" xr:uid="{00000000-0005-0000-0000-000005000000}"/>
    <cellStyle name="桁区切り 5" xfId="12" xr:uid="{00000000-0005-0000-0000-000006000000}"/>
    <cellStyle name="通貨 2" xfId="13" xr:uid="{00000000-0005-0000-0000-000007000000}"/>
    <cellStyle name="通貨 3" xfId="14" xr:uid="{00000000-0005-0000-0000-000008000000}"/>
    <cellStyle name="標準" xfId="0" builtinId="0"/>
    <cellStyle name="標準 2" xfId="5" xr:uid="{00000000-0005-0000-0000-00000A000000}"/>
    <cellStyle name="標準 2 2" xfId="15" xr:uid="{00000000-0005-0000-0000-00000B000000}"/>
    <cellStyle name="標準 2 3" xfId="16" xr:uid="{00000000-0005-0000-0000-00000C000000}"/>
    <cellStyle name="標準 2 4" xfId="28" xr:uid="{00000000-0005-0000-0000-00000D000000}"/>
    <cellStyle name="標準 2_2007AJAHO401600" xfId="17" xr:uid="{00000000-0005-0000-0000-00000E000000}"/>
    <cellStyle name="標準 3" xfId="18" xr:uid="{00000000-0005-0000-0000-00000F000000}"/>
    <cellStyle name="標準 3 2" xfId="19" xr:uid="{00000000-0005-0000-0000-000010000000}"/>
    <cellStyle name="標準 3 3" xfId="29" xr:uid="{00000000-0005-0000-0000-000011000000}"/>
    <cellStyle name="標準 3_APAHO401000" xfId="20" xr:uid="{00000000-0005-0000-0000-000012000000}"/>
    <cellStyle name="標準 4" xfId="21" xr:uid="{00000000-0005-0000-0000-000013000000}"/>
    <cellStyle name="標準 4 2" xfId="22" xr:uid="{00000000-0005-0000-0000-000014000000}"/>
    <cellStyle name="標準 4_APAHO401000" xfId="23" xr:uid="{00000000-0005-0000-0000-000015000000}"/>
    <cellStyle name="標準 4_APAHO401600" xfId="1" xr:uid="{00000000-0005-0000-0000-000016000000}"/>
    <cellStyle name="標準 4_APAHO4019001" xfId="4" xr:uid="{00000000-0005-0000-0000-000017000000}"/>
    <cellStyle name="標準 4_ZJ08_022012_青森市_2010" xfId="3" xr:uid="{00000000-0005-0000-0000-000018000000}"/>
    <cellStyle name="標準 5" xfId="24" xr:uid="{00000000-0005-0000-0000-000019000000}"/>
    <cellStyle name="標準 6" xfId="25" xr:uid="{00000000-0005-0000-0000-00001A000000}"/>
    <cellStyle name="標準 6 2" xfId="26" xr:uid="{00000000-0005-0000-0000-00001B000000}"/>
    <cellStyle name="標準 6_APAHO401000" xfId="27" xr:uid="{00000000-0005-0000-0000-00001C000000}"/>
    <cellStyle name="標準 6_APAHO401200_O-JJ1016-001-3_財政状況資料集(決算状況カード(各会計・関係団体))(Rev2)2" xfId="33" xr:uid="{00000000-0005-0000-0000-00001D000000}"/>
    <cellStyle name="標準 6_APAHO402200_O-JJ1016-001-3_財政状況資料集(決算状況カード(各会計・関係団体))(Rev2)2" xfId="30" xr:uid="{00000000-0005-0000-0000-00001E000000}"/>
    <cellStyle name="標準 7" xfId="40" xr:uid="{00000000-0005-0000-0000-00001F000000}"/>
    <cellStyle name="標準 8" xfId="38" xr:uid="{00000000-0005-0000-0000-000020000000}"/>
    <cellStyle name="標準 9" xfId="39" xr:uid="{00000000-0005-0000-0000-000021000000}"/>
    <cellStyle name="標準_【レイアウト】（県）資料３（Ｐ２）　歳出比較分析表" xfId="34" xr:uid="{00000000-0005-0000-0000-000022000000}"/>
    <cellStyle name="標準_【レイアウト】（市）資料３（Ｐ２）　歳出比較分析表" xfId="35" xr:uid="{00000000-0005-0000-0000-000023000000}"/>
    <cellStyle name="標準_APAHO251300" xfId="36" xr:uid="{00000000-0005-0000-0000-000024000000}"/>
    <cellStyle name="標準_APAHO252300" xfId="37" xr:uid="{00000000-0005-0000-0000-000025000000}"/>
    <cellStyle name="標準_Book1" xfId="31" xr:uid="{00000000-0005-0000-0000-000026000000}"/>
    <cellStyle name="標準_O-JJ0722-001-3_決算状況カード(各会計・関係団体)_O-JJ1016-001-3_財政状況資料集(決算状況カード(各会計・関係団体))(Rev2)2" xfId="32" xr:uid="{00000000-0005-0000-0000-000027000000}"/>
    <cellStyle name="標準_O-JJ0722-001-8_連結実質赤字比率に係る赤字・黒字の構成分析" xfId="2" xr:uid="{00000000-0005-0000-0000-000028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146641</c:v>
                </c:pt>
                <c:pt idx="1">
                  <c:v>174587</c:v>
                </c:pt>
                <c:pt idx="2">
                  <c:v>175675</c:v>
                </c:pt>
                <c:pt idx="3">
                  <c:v>162193</c:v>
                </c:pt>
                <c:pt idx="4">
                  <c:v>138651</c:v>
                </c:pt>
              </c:numCache>
            </c:numRef>
          </c:val>
          <c:smooth val="0"/>
          <c:extLst>
            <c:ext xmlns:c16="http://schemas.microsoft.com/office/drawing/2014/chart" uri="{C3380CC4-5D6E-409C-BE32-E72D297353CC}">
              <c16:uniqueId val="{00000000-4551-444F-91DB-73884E29689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74194</c:v>
                </c:pt>
                <c:pt idx="1">
                  <c:v>102951</c:v>
                </c:pt>
                <c:pt idx="2">
                  <c:v>278655</c:v>
                </c:pt>
                <c:pt idx="3">
                  <c:v>415655</c:v>
                </c:pt>
                <c:pt idx="4">
                  <c:v>206286</c:v>
                </c:pt>
              </c:numCache>
            </c:numRef>
          </c:val>
          <c:smooth val="0"/>
          <c:extLst>
            <c:ext xmlns:c16="http://schemas.microsoft.com/office/drawing/2014/chart" uri="{C3380CC4-5D6E-409C-BE32-E72D297353CC}">
              <c16:uniqueId val="{00000001-4551-444F-91DB-73884E29689A}"/>
            </c:ext>
          </c:extLst>
        </c:ser>
        <c:dLbls>
          <c:showLegendKey val="0"/>
          <c:showVal val="0"/>
          <c:showCatName val="0"/>
          <c:showSerName val="0"/>
          <c:showPercent val="0"/>
          <c:showBubbleSize val="0"/>
        </c:dLbls>
        <c:marker val="1"/>
        <c:smooth val="0"/>
        <c:axId val="418477296"/>
        <c:axId val="418477688"/>
      </c:lineChart>
      <c:catAx>
        <c:axId val="418477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77688"/>
        <c:crosses val="autoZero"/>
        <c:auto val="1"/>
        <c:lblAlgn val="ctr"/>
        <c:lblOffset val="100"/>
        <c:tickLblSkip val="1"/>
        <c:tickMarkSkip val="1"/>
        <c:noMultiLvlLbl val="0"/>
      </c:catAx>
      <c:valAx>
        <c:axId val="418477688"/>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8477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11.47</c:v>
                </c:pt>
                <c:pt idx="1">
                  <c:v>8.68</c:v>
                </c:pt>
                <c:pt idx="2">
                  <c:v>6.63</c:v>
                </c:pt>
                <c:pt idx="3">
                  <c:v>14.57</c:v>
                </c:pt>
                <c:pt idx="4">
                  <c:v>7.06</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35.76</c:v>
                </c:pt>
                <c:pt idx="1">
                  <c:v>37.76</c:v>
                </c:pt>
                <c:pt idx="2">
                  <c:v>23.26</c:v>
                </c:pt>
                <c:pt idx="3">
                  <c:v>18.309999999999999</c:v>
                </c:pt>
                <c:pt idx="4">
                  <c:v>21.4</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0017120"/>
        <c:axId val="42001751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5.77</c:v>
                </c:pt>
                <c:pt idx="1">
                  <c:v>3.37</c:v>
                </c:pt>
                <c:pt idx="2">
                  <c:v>-17.14</c:v>
                </c:pt>
                <c:pt idx="3">
                  <c:v>3.9</c:v>
                </c:pt>
                <c:pt idx="4">
                  <c:v>-4.8</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0017120"/>
        <c:axId val="420017512"/>
      </c:lineChart>
      <c:catAx>
        <c:axId val="42001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0017512"/>
        <c:crosses val="autoZero"/>
        <c:auto val="1"/>
        <c:lblAlgn val="ctr"/>
        <c:lblOffset val="100"/>
        <c:tickLblSkip val="1"/>
        <c:tickMarkSkip val="1"/>
        <c:noMultiLvlLbl val="0"/>
      </c:catAx>
      <c:valAx>
        <c:axId val="4200175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017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0.18</c:v>
                </c:pt>
                <c:pt idx="2">
                  <c:v>#N/A</c:v>
                </c:pt>
                <c:pt idx="3">
                  <c:v>0.06</c:v>
                </c:pt>
                <c:pt idx="4">
                  <c:v>#N/A</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0.08</c:v>
                </c:pt>
                <c:pt idx="4">
                  <c:v>#N/A</c:v>
                </c:pt>
                <c:pt idx="5">
                  <c:v>0.11</c:v>
                </c:pt>
                <c:pt idx="6">
                  <c:v>#N/A</c:v>
                </c:pt>
                <c:pt idx="7">
                  <c:v>0.13</c:v>
                </c:pt>
                <c:pt idx="8">
                  <c:v>#N/A</c:v>
                </c:pt>
                <c:pt idx="9">
                  <c:v>0.06</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0.13</c:v>
                </c:pt>
                <c:pt idx="2">
                  <c:v>#N/A</c:v>
                </c:pt>
                <c:pt idx="3">
                  <c:v>0.13</c:v>
                </c:pt>
                <c:pt idx="4">
                  <c:v>#N/A</c:v>
                </c:pt>
                <c:pt idx="5">
                  <c:v>0.21</c:v>
                </c:pt>
                <c:pt idx="6">
                  <c:v>#N/A</c:v>
                </c:pt>
                <c:pt idx="7">
                  <c:v>0.17</c:v>
                </c:pt>
                <c:pt idx="8">
                  <c:v>#N/A</c:v>
                </c:pt>
                <c:pt idx="9">
                  <c:v>0.08</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0.57999999999999996</c:v>
                </c:pt>
                <c:pt idx="2">
                  <c:v>#N/A</c:v>
                </c:pt>
                <c:pt idx="3">
                  <c:v>0.28000000000000003</c:v>
                </c:pt>
                <c:pt idx="4">
                  <c:v>#N/A</c:v>
                </c:pt>
                <c:pt idx="5">
                  <c:v>0.2</c:v>
                </c:pt>
                <c:pt idx="6">
                  <c:v>#N/A</c:v>
                </c:pt>
                <c:pt idx="7">
                  <c:v>0.88</c:v>
                </c:pt>
                <c:pt idx="8">
                  <c:v>#N/A</c:v>
                </c:pt>
                <c:pt idx="9">
                  <c:v>0.94</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4.3600000000000003</c:v>
                </c:pt>
                <c:pt idx="2">
                  <c:v>#N/A</c:v>
                </c:pt>
                <c:pt idx="3">
                  <c:v>1.1100000000000001</c:v>
                </c:pt>
                <c:pt idx="4">
                  <c:v>#N/A</c:v>
                </c:pt>
                <c:pt idx="5">
                  <c:v>4.0999999999999996</c:v>
                </c:pt>
                <c:pt idx="6">
                  <c:v>#N/A</c:v>
                </c:pt>
                <c:pt idx="7">
                  <c:v>2.58</c:v>
                </c:pt>
                <c:pt idx="8">
                  <c:v>#N/A</c:v>
                </c:pt>
                <c:pt idx="9">
                  <c:v>7</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11.46</c:v>
                </c:pt>
                <c:pt idx="2">
                  <c:v>#N/A</c:v>
                </c:pt>
                <c:pt idx="3">
                  <c:v>8.68</c:v>
                </c:pt>
                <c:pt idx="4">
                  <c:v>#N/A</c:v>
                </c:pt>
                <c:pt idx="5">
                  <c:v>6.63</c:v>
                </c:pt>
                <c:pt idx="6">
                  <c:v>#N/A</c:v>
                </c:pt>
                <c:pt idx="7">
                  <c:v>14.57</c:v>
                </c:pt>
                <c:pt idx="8">
                  <c:v>#N/A</c:v>
                </c:pt>
                <c:pt idx="9">
                  <c:v>7.05</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20018296"/>
        <c:axId val="420018688"/>
      </c:barChart>
      <c:catAx>
        <c:axId val="420018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018688"/>
        <c:crosses val="autoZero"/>
        <c:auto val="1"/>
        <c:lblAlgn val="ctr"/>
        <c:lblOffset val="100"/>
        <c:tickLblSkip val="1"/>
        <c:tickMarkSkip val="1"/>
        <c:noMultiLvlLbl val="0"/>
      </c:catAx>
      <c:valAx>
        <c:axId val="4200186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01829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411</c:v>
                </c:pt>
                <c:pt idx="5">
                  <c:v>413</c:v>
                </c:pt>
                <c:pt idx="8">
                  <c:v>421</c:v>
                </c:pt>
                <c:pt idx="11">
                  <c:v>413</c:v>
                </c:pt>
                <c:pt idx="14">
                  <c:v>403</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30</c:v>
                </c:pt>
                <c:pt idx="3">
                  <c:v>27</c:v>
                </c:pt>
                <c:pt idx="6">
                  <c:v>18</c:v>
                </c:pt>
                <c:pt idx="9">
                  <c:v>18</c:v>
                </c:pt>
                <c:pt idx="12">
                  <c:v>13</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27</c:v>
                </c:pt>
                <c:pt idx="3">
                  <c:v>26</c:v>
                </c:pt>
                <c:pt idx="6">
                  <c:v>26</c:v>
                </c:pt>
                <c:pt idx="9">
                  <c:v>27</c:v>
                </c:pt>
                <c:pt idx="12">
                  <c:v>27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141</c:v>
                </c:pt>
                <c:pt idx="3">
                  <c:v>123</c:v>
                </c:pt>
                <c:pt idx="6">
                  <c:v>117</c:v>
                </c:pt>
                <c:pt idx="9">
                  <c:v>123</c:v>
                </c:pt>
                <c:pt idx="12">
                  <c:v>130</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495</c:v>
                </c:pt>
                <c:pt idx="3">
                  <c:v>478</c:v>
                </c:pt>
                <c:pt idx="6">
                  <c:v>484</c:v>
                </c:pt>
                <c:pt idx="9">
                  <c:v>471</c:v>
                </c:pt>
                <c:pt idx="12">
                  <c:v>434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20019472"/>
        <c:axId val="4200198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282</c:v>
                </c:pt>
                <c:pt idx="2">
                  <c:v>#N/A</c:v>
                </c:pt>
                <c:pt idx="3">
                  <c:v>#N/A</c:v>
                </c:pt>
                <c:pt idx="4">
                  <c:v>241</c:v>
                </c:pt>
                <c:pt idx="5">
                  <c:v>#N/A</c:v>
                </c:pt>
                <c:pt idx="6">
                  <c:v>#N/A</c:v>
                </c:pt>
                <c:pt idx="7">
                  <c:v>224</c:v>
                </c:pt>
                <c:pt idx="8">
                  <c:v>#N/A</c:v>
                </c:pt>
                <c:pt idx="9">
                  <c:v>#N/A</c:v>
                </c:pt>
                <c:pt idx="10">
                  <c:v>226</c:v>
                </c:pt>
                <c:pt idx="11">
                  <c:v>#N/A</c:v>
                </c:pt>
                <c:pt idx="12">
                  <c:v>#N/A</c:v>
                </c:pt>
                <c:pt idx="13">
                  <c:v>201</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20019472"/>
        <c:axId val="420019864"/>
      </c:lineChart>
      <c:catAx>
        <c:axId val="420019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0019864"/>
        <c:crosses val="autoZero"/>
        <c:auto val="1"/>
        <c:lblAlgn val="ctr"/>
        <c:lblOffset val="100"/>
        <c:tickLblSkip val="1"/>
        <c:tickMarkSkip val="1"/>
        <c:noMultiLvlLbl val="0"/>
      </c:catAx>
      <c:valAx>
        <c:axId val="4200198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0019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3887</c:v>
                </c:pt>
                <c:pt idx="5">
                  <c:v>3718</c:v>
                </c:pt>
                <c:pt idx="8">
                  <c:v>3936</c:v>
                </c:pt>
                <c:pt idx="11">
                  <c:v>4912</c:v>
                </c:pt>
                <c:pt idx="14">
                  <c:v>5436</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147</c:v>
                </c:pt>
                <c:pt idx="5">
                  <c:v>138</c:v>
                </c:pt>
                <c:pt idx="8">
                  <c:v>124</c:v>
                </c:pt>
                <c:pt idx="11">
                  <c:v>100</c:v>
                </c:pt>
                <c:pt idx="14">
                  <c:v>78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1734</c:v>
                </c:pt>
                <c:pt idx="5">
                  <c:v>1898</c:v>
                </c:pt>
                <c:pt idx="8">
                  <c:v>1067</c:v>
                </c:pt>
                <c:pt idx="11">
                  <c:v>970</c:v>
                </c:pt>
                <c:pt idx="14">
                  <c:v>1251</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760</c:v>
                </c:pt>
                <c:pt idx="3">
                  <c:v>710</c:v>
                </c:pt>
                <c:pt idx="6">
                  <c:v>669</c:v>
                </c:pt>
                <c:pt idx="9">
                  <c:v>632</c:v>
                </c:pt>
                <c:pt idx="12">
                  <c:v>573</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252</c:v>
                </c:pt>
                <c:pt idx="3">
                  <c:v>209</c:v>
                </c:pt>
                <c:pt idx="6">
                  <c:v>191</c:v>
                </c:pt>
                <c:pt idx="9">
                  <c:v>151</c:v>
                </c:pt>
                <c:pt idx="12">
                  <c:v>110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1773</c:v>
                </c:pt>
                <c:pt idx="3">
                  <c:v>1740</c:v>
                </c:pt>
                <c:pt idx="6">
                  <c:v>1592</c:v>
                </c:pt>
                <c:pt idx="9">
                  <c:v>1442</c:v>
                </c:pt>
                <c:pt idx="12">
                  <c:v>1394</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128</c:v>
                </c:pt>
                <c:pt idx="3">
                  <c:v>102</c:v>
                </c:pt>
                <c:pt idx="6">
                  <c:v>83</c:v>
                </c:pt>
                <c:pt idx="9">
                  <c:v>65</c:v>
                </c:pt>
                <c:pt idx="12">
                  <c:v>52</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4565</c:v>
                </c:pt>
                <c:pt idx="3">
                  <c:v>4266</c:v>
                </c:pt>
                <c:pt idx="6">
                  <c:v>4585</c:v>
                </c:pt>
                <c:pt idx="9">
                  <c:v>5972</c:v>
                </c:pt>
                <c:pt idx="12">
                  <c:v>6787</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47465640"/>
        <c:axId val="44746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1710</c:v>
                </c:pt>
                <c:pt idx="2">
                  <c:v>#N/A</c:v>
                </c:pt>
                <c:pt idx="3">
                  <c:v>#N/A</c:v>
                </c:pt>
                <c:pt idx="4">
                  <c:v>1274</c:v>
                </c:pt>
                <c:pt idx="5">
                  <c:v>#N/A</c:v>
                </c:pt>
                <c:pt idx="6">
                  <c:v>#N/A</c:v>
                </c:pt>
                <c:pt idx="7">
                  <c:v>1993</c:v>
                </c:pt>
                <c:pt idx="8">
                  <c:v>#N/A</c:v>
                </c:pt>
                <c:pt idx="9">
                  <c:v>#N/A</c:v>
                </c:pt>
                <c:pt idx="10">
                  <c:v>2279</c:v>
                </c:pt>
                <c:pt idx="11">
                  <c:v>#N/A</c:v>
                </c:pt>
                <c:pt idx="12">
                  <c:v>#N/A</c:v>
                </c:pt>
                <c:pt idx="13">
                  <c:v>2151</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47465640"/>
        <c:axId val="447466032"/>
      </c:lineChart>
      <c:catAx>
        <c:axId val="44746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7466032"/>
        <c:crosses val="autoZero"/>
        <c:auto val="1"/>
        <c:lblAlgn val="ctr"/>
        <c:lblOffset val="100"/>
        <c:tickLblSkip val="1"/>
        <c:tickMarkSkip val="1"/>
        <c:noMultiLvlLbl val="0"/>
      </c:catAx>
      <c:valAx>
        <c:axId val="44746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7465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{2DC414BF-C81C-4AEF-A5B5-2C1E293ADBE8}</c15:txfldGUID>
                      <c15:f>[1]公会計指標分析・財政指標組合せ分析表!$K$50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{5EADD25F-CC2D-4522-ADA3-0C59FE29CECE}</c15:txfldGUID>
                      <c15:f>[1]公会計指標分析・財政指標組合せ分析表!$L$50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{A44694CA-AC48-4BF4-8FF9-0FBBA06BFB88}</c15:txfldGUID>
                      <c15:f>[1]公会計指標分析・財政指標組合せ分析表!$M$50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{C92D815A-ACD6-475B-8FB0-D47AABD0CC3D}</c15:txfldGUID>
                      <c15:f>[1]公会計指標分析・財政指標組合せ分析表!$N$50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[1]公会計指標分析・財政指標組合せ分析表!$O$50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{94D2C008-88EC-45E0-ACFF-E8F12083A75E}</c15:txfldGUID>
                      <c15:f>[1]公会計指標分析・財政指標組合せ分析表!$O$50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General</c:formatCode>
                <c:ptCount val="5"/>
                <c:pt idx="3">
                  <c:v>58</c:v>
                </c:pt>
                <c:pt idx="4">
                  <c:v>60.5</c:v>
                </c:pt>
              </c:numCache>
            </c:numRef>
          </c:xVal>
          <c:yVal>
            <c:numRef>
              <c:f>[1]公会計指標分析・財政指標組合せ分析表!$K$51:$O$51</c:f>
              <c:numCache>
                <c:formatCode>General</c:formatCode>
                <c:ptCount val="5"/>
                <c:pt idx="3">
                  <c:v>98</c:v>
                </c:pt>
                <c:pt idx="4">
                  <c:v>93.4</c:v>
                </c:pt>
              </c:numCache>
            </c:numRef>
          </c:yVal>
          <c:smooth val="0"/>
          <c:extLst>
            <c:ext xmlns:c16="http://schemas.microsoft.com/office/drawing/2014/chart" uri="{C3380CC4-5D6E-409C-BE32-E72D297353CC}">
              <c16:uniqueId val="{00000005-D65D-4AFE-A0C6-16FFB4B1F805}"/>
            </c:ext>
          </c:extLst>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{9BD6F220-A269-471E-A9F6-5E41DBD3A5A9}</c15:txfldGUID>
                      <c15:f>[1]公会計指標分析・財政指標組合せ分析表!$K$50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[1]公会計指標分析・財政指標組合せ分析表!$L$50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{AB426E0F-790F-4BC3-94D9-F210EF56C24E}</c15:txfldGUID>
                      <c15:f>[1]公会計指標分析・財政指標組合せ分析表!$L$50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[1]公会計指標分析・財政指標組合せ分析表!$M$50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{08B7A43F-83BB-4F24-97FE-361C963AC0B5}</c15:txfldGUID>
                      <c15:f>[1]公会計指標分析・財政指標組合せ分析表!$M$50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[1]公会計指標分析・財政指標組合せ分析表!$N$50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{3B4B7649-4678-4094-AFD9-6FF4530F1E1E}</c15:txfldGUID>
                      <c15:f>[1]公会計指標分析・財政指標組合せ分析表!$N$50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[1]公会計指標分析・財政指標組合せ分析表!$O$50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{283C5323-82F1-4307-851E-2B03F6558F4B}</c15:txfldGUID>
                      <c15:f>[1]公会計指標分析・財政指標組合せ分析表!$O$50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General</c:formatCode>
                <c:ptCount val="5"/>
                <c:pt idx="3">
                  <c:v>55.3</c:v>
                </c:pt>
                <c:pt idx="4">
                  <c:v>54.8</c:v>
                </c:pt>
              </c:numCache>
            </c:numRef>
          </c:xVal>
          <c:yVal>
            <c:numRef>
              <c:f>[1]公会計指標分析・財政指標組合せ分析表!$K$55:$O$55</c:f>
              <c:numCache>
                <c:formatCode>General</c:formatCode>
                <c:ptCount val="5"/>
                <c:pt idx="3">
                  <c:v>0</c:v>
                </c:pt>
                <c:pt idx="4">
                  <c:v>0</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447467208"/>
        <c:axId val="447467600"/>
      </c:scatterChart>
      <c:valAx>
        <c:axId val="447467208"/>
        <c:scaling>
          <c:orientation val="minMax"/>
          <c:max val="61"/>
          <c:min val="54.4"/>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7467600"/>
        <c:crosses val="autoZero"/>
        <c:crossBetween val="midCat"/>
      </c:valAx>
      <c:valAx>
        <c:axId val="447467600"/>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7467208"/>
        <c:crosses val="autoZero"/>
        <c:crossBetween val="midCat"/>
        <c:majorUnit val="1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{5675612B-DE0E-437E-AD4F-C387845C64BF}</c15:txfldGUID>
                      <c15:f>[1]公会計指標分析・財政指標組合せ分析表!$K$72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[1]公会計指標分析・財政指標組合せ分析表!$L$72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{111B2C35-0F58-4287-80A7-AC819EEC5181}</c15:txfldGUID>
                      <c15:f>[1]公会計指標分析・財政指標組合せ分析表!$L$72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[1]公会計指標分析・財政指標組合せ分析表!$M$72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{D6B44B4F-68D1-42FE-9567-7D17007B2D37}</c15:txfldGUID>
                      <c15:f>[1]公会計指標分析・財政指標組合せ分析表!$M$72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[1]公会計指標分析・財政指標組合せ分析表!$N$72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{0DD3FB54-D059-4007-B144-B0D96A6B88FB}</c15:txfldGUID>
                      <c15:f>[1]公会計指標分析・財政指標組合せ分析表!$N$72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[1]公会計指標分析・財政指標組合せ分析表!$O$72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{AFAAB4F4-BE73-40DB-BBA8-B1BB086CB22A}</c15:txfldGUID>
                      <c15:f>[1]公会計指標分析・財政指標組合せ分析表!$O$72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General</c:formatCode>
                <c:ptCount val="5"/>
                <c:pt idx="0">
                  <c:v>12.3</c:v>
                </c:pt>
                <c:pt idx="1">
                  <c:v>11.8</c:v>
                </c:pt>
                <c:pt idx="2">
                  <c:v>11</c:v>
                </c:pt>
                <c:pt idx="3">
                  <c:v>10.1</c:v>
                </c:pt>
                <c:pt idx="4">
                  <c:v>9.5</c:v>
                </c:pt>
              </c:numCache>
            </c:numRef>
          </c:xVal>
          <c:yVal>
            <c:numRef>
              <c:f>[1]公会計指標分析・財政指標組合せ分析表!$K$73:$O$73</c:f>
              <c:numCache>
                <c:formatCode>General</c:formatCode>
                <c:ptCount val="5"/>
                <c:pt idx="0">
                  <c:v>75.8</c:v>
                </c:pt>
                <c:pt idx="1">
                  <c:v>56</c:v>
                </c:pt>
                <c:pt idx="2">
                  <c:v>89.3</c:v>
                </c:pt>
                <c:pt idx="3">
                  <c:v>98</c:v>
                </c:pt>
                <c:pt idx="4">
                  <c:v>93.4</c:v>
                </c:pt>
              </c:numCache>
            </c:numRef>
          </c:yVal>
          <c:smooth val="0"/>
          <c:extLst>
            <c:ext xmlns:c16="http://schemas.microsoft.com/office/drawing/2014/chart" uri="{C3380CC4-5D6E-409C-BE32-E72D297353CC}">
              <c16:uniqueId val="{00000005-76FE-40FB-9462-AE14C7AF5793}"/>
            </c:ext>
          </c:extLst>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{7A2EE721-E165-4A5B-81F5-C7DC34864F33}</c15:txfldGUID>
                      <c15:f>[1]公会計指標分析・財政指標組合せ分析表!$K$72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[1]公会計指標分析・財政指標組合せ分析表!$L$72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{E42C66D1-1872-432C-9D90-49F3E68E306F}</c15:txfldGUID>
                      <c15:f>[1]公会計指標分析・財政指標組合せ分析表!$L$72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[1]公会計指標分析・財政指標組合せ分析表!$M$72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{BF9EAB2D-D71B-4CA2-BCC1-C245C27F77F8}</c15:txfldGUID>
                      <c15:f>[1]公会計指標分析・財政指標組合せ分析表!$M$72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[1]公会計指標分析・財政指標組合せ分析表!$N$72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{A77DD449-A25B-4856-BC8E-C262398427A5}</c15:txfldGUID>
                      <c15:f>[1]公会計指標分析・財政指標組合せ分析表!$N$72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[1]公会計指標分析・財政指標組合せ分析表!$O$72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{EA26FA7F-0DAA-4583-A0BD-FD461A3C7387}</c15:txfldGUID>
                      <c15:f>[1]公会計指標分析・財政指標組合せ分析表!$O$72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General</c:formatCode>
                <c:ptCount val="5"/>
                <c:pt idx="0">
                  <c:v>10.8</c:v>
                </c:pt>
                <c:pt idx="1">
                  <c:v>9.8000000000000007</c:v>
                </c:pt>
                <c:pt idx="2">
                  <c:v>9.1</c:v>
                </c:pt>
                <c:pt idx="3">
                  <c:v>8.6</c:v>
                </c:pt>
                <c:pt idx="4">
                  <c:v>7.3</c:v>
                </c:pt>
              </c:numCache>
            </c:numRef>
          </c:xVal>
          <c:yVal>
            <c:numRef>
              <c:f>[1]公会計指標分析・財政指標組合せ分析表!$K$77:$O$77</c:f>
              <c:numCache>
                <c:formatCode>General</c:formatCode>
                <c:ptCount val="5"/>
                <c:pt idx="0">
                  <c:v>5.7</c:v>
                </c:pt>
                <c:pt idx="1">
                  <c:v>0</c:v>
                </c:pt>
                <c:pt idx="2">
                  <c:v>0</c:v>
                </c:pt>
                <c:pt idx="3">
                  <c:v>0</c:v>
                </c:pt>
                <c:pt idx="4">
                  <c:v>0</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40355864"/>
        <c:axId val="440356256"/>
      </c:scatterChart>
      <c:valAx>
        <c:axId val="440355864"/>
        <c:scaling>
          <c:orientation val="minMax"/>
          <c:max val="12.799999999999999"/>
          <c:min val="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0356256"/>
        <c:crosses val="autoZero"/>
        <c:crossBetween val="midCat"/>
      </c:valAx>
      <c:valAx>
        <c:axId val="440356256"/>
        <c:scaling>
          <c:orientation val="minMax"/>
          <c:max val="115"/>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40355864"/>
        <c:crosses val="autoZero"/>
        <c:crossBetween val="midCat"/>
        <c:majorUnit val="12"/>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高利率の既発行債の繰上償還を進めたことにより元利償還金が減り、実質公債費比率の分子は減少傾向にある。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しかし、継続事業で実施している統合中学校建設事業に係る村債発行額が増え、その元金償還が平成</a:t>
          </a:r>
          <a:r>
            <a:rPr kumimoji="1" lang="en-US" altLang="ja-JP" sz="1400">
              <a:latin typeface="ＭＳ ゴシック" pitchFamily="49" charset="-128"/>
              <a:ea typeface="ＭＳ ゴシック" pitchFamily="49" charset="-128"/>
            </a:rPr>
            <a:t>31</a:t>
          </a:r>
          <a:r>
            <a:rPr kumimoji="1" lang="ja-JP" altLang="en-US" sz="1400">
              <a:latin typeface="ＭＳ ゴシック" pitchFamily="49" charset="-128"/>
              <a:ea typeface="ＭＳ ゴシック" pitchFamily="49" charset="-128"/>
            </a:rPr>
            <a:t>年度から始まるため、今後は増加する見込みである。健全化判断比率の状況に十分注意を払いながら、村債の活用による財源確保を図っていく。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統合中学校建設事業及びジュピアランドひらた整備事業等に係る過疎対策事業債８０８，６００千円増になったことから地方債現在高が大幅に増えた。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この元利償還金に対応するため減債基金への積立てを２５０，０００千円したことから、充当可能基金が増加し、将来負担比率の分子が減少している。</a:t>
          </a:r>
        </a:p>
        <a:p>
          <a:r>
            <a:rPr kumimoji="1" lang="ja-JP" altLang="en-US" sz="1300">
              <a:latin typeface="ＭＳ ゴシック" pitchFamily="49" charset="-128"/>
              <a:ea typeface="ＭＳ ゴシック" pitchFamily="49" charset="-128"/>
            </a:rPr>
            <a:t>　</a:t>
          </a:r>
          <a:r>
            <a:rPr kumimoji="1" lang="ja-JP" altLang="ja-JP" sz="1300">
              <a:solidFill>
                <a:schemeClr val="dk1"/>
              </a:solidFill>
              <a:effectLst/>
              <a:latin typeface="+mn-lt"/>
              <a:ea typeface="+mn-ea"/>
              <a:cs typeface="+mn-cs"/>
            </a:rPr>
            <a:t>今後も認定こども園建設事業など多額の財政需要が見込まれるが</a:t>
          </a:r>
          <a:r>
            <a:rPr kumimoji="1" lang="ja-JP" altLang="en-US" sz="13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充当可能基金等の確保を図りながら分子の上昇を抑えていきたい。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C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a:extLst>
            <a:ext uri="{FF2B5EF4-FFF2-40B4-BE49-F238E27FC236}">
              <a16:creationId xmlns:a16="http://schemas.microsoft.com/office/drawing/2014/main" id="{00000000-0008-0000-0C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a:extLst>
            <a:ext uri="{FF2B5EF4-FFF2-40B4-BE49-F238E27FC236}">
              <a16:creationId xmlns:a16="http://schemas.microsoft.com/office/drawing/2014/main" id="{00000000-0008-0000-0C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a:extLst>
            <a:ext uri="{FF2B5EF4-FFF2-40B4-BE49-F238E27FC236}">
              <a16:creationId xmlns:a16="http://schemas.microsoft.com/office/drawing/2014/main" id="{00000000-0008-0000-0C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a:extLst>
            <a:ext uri="{FF2B5EF4-FFF2-40B4-BE49-F238E27FC236}">
              <a16:creationId xmlns:a16="http://schemas.microsoft.com/office/drawing/2014/main" id="{00000000-0008-0000-0C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a:extLst>
            <a:ext uri="{FF2B5EF4-FFF2-40B4-BE49-F238E27FC236}">
              <a16:creationId xmlns:a16="http://schemas.microsoft.com/office/drawing/2014/main" id="{00000000-0008-0000-0C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a:extLst>
            <a:ext uri="{FF2B5EF4-FFF2-40B4-BE49-F238E27FC236}">
              <a16:creationId xmlns:a16="http://schemas.microsoft.com/office/drawing/2014/main" id="{00000000-0008-0000-0C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a:extLst>
            <a:ext uri="{FF2B5EF4-FFF2-40B4-BE49-F238E27FC236}">
              <a16:creationId xmlns:a16="http://schemas.microsoft.com/office/drawing/2014/main" id="{00000000-0008-0000-0C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a:extLst>
            <a:ext uri="{FF2B5EF4-FFF2-40B4-BE49-F238E27FC236}">
              <a16:creationId xmlns:a16="http://schemas.microsoft.com/office/drawing/2014/main" id="{00000000-0008-0000-0C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a:extLst>
            <a:ext uri="{FF2B5EF4-FFF2-40B4-BE49-F238E27FC236}">
              <a16:creationId xmlns:a16="http://schemas.microsoft.com/office/drawing/2014/main" id="{00000000-0008-0000-0C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a:extLst>
            <a:ext uri="{FF2B5EF4-FFF2-40B4-BE49-F238E27FC236}">
              <a16:creationId xmlns:a16="http://schemas.microsoft.com/office/drawing/2014/main" id="{00000000-0008-0000-0C00-00000D00000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a:extLst>
            <a:ext uri="{FF2B5EF4-FFF2-40B4-BE49-F238E27FC236}">
              <a16:creationId xmlns:a16="http://schemas.microsoft.com/office/drawing/2014/main" id="{00000000-0008-0000-0C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a:extLst>
            <a:ext uri="{FF2B5EF4-FFF2-40B4-BE49-F238E27FC236}">
              <a16:creationId xmlns:a16="http://schemas.microsoft.com/office/drawing/2014/main" id="{00000000-0008-0000-0C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a:extLst>
            <a:ext uri="{FF2B5EF4-FFF2-40B4-BE49-F238E27FC236}">
              <a16:creationId xmlns:a16="http://schemas.microsoft.com/office/drawing/2014/main" id="{00000000-0008-0000-0C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a:extLst>
            <a:ext uri="{FF2B5EF4-FFF2-40B4-BE49-F238E27FC236}">
              <a16:creationId xmlns:a16="http://schemas.microsoft.com/office/drawing/2014/main" id="{00000000-0008-0000-0C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a:extLst>
            <a:ext uri="{FF2B5EF4-FFF2-40B4-BE49-F238E27FC236}">
              <a16:creationId xmlns:a16="http://schemas.microsoft.com/office/drawing/2014/main" id="{00000000-0008-0000-0C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a:extLst>
            <a:ext uri="{FF2B5EF4-FFF2-40B4-BE49-F238E27FC236}">
              <a16:creationId xmlns:a16="http://schemas.microsoft.com/office/drawing/2014/main" id="{00000000-0008-0000-0C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a:extLst>
            <a:ext uri="{FF2B5EF4-FFF2-40B4-BE49-F238E27FC236}">
              <a16:creationId xmlns:a16="http://schemas.microsoft.com/office/drawing/2014/main" id="{00000000-0008-0000-0C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a:extLst>
            <a:ext uri="{FF2B5EF4-FFF2-40B4-BE49-F238E27FC236}">
              <a16:creationId xmlns:a16="http://schemas.microsoft.com/office/drawing/2014/main" id="{00000000-0008-0000-0C00-000015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a:extLst>
            <a:ext uri="{FF2B5EF4-FFF2-40B4-BE49-F238E27FC236}">
              <a16:creationId xmlns:a16="http://schemas.microsoft.com/office/drawing/2014/main" id="{00000000-0008-0000-0C00-000016000000}"/>
            </a:ext>
          </a:extLst>
        </xdr:cNvPr>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a:extLst>
            <a:ext uri="{FF2B5EF4-FFF2-40B4-BE49-F238E27FC236}">
              <a16:creationId xmlns:a16="http://schemas.microsoft.com/office/drawing/2014/main" id="{00000000-0008-0000-0C00-000017000000}"/>
            </a:ext>
          </a:extLst>
        </xdr:cNvPr>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a:extLst>
            <a:ext uri="{FF2B5EF4-FFF2-40B4-BE49-F238E27FC236}">
              <a16:creationId xmlns:a16="http://schemas.microsoft.com/office/drawing/2014/main" id="{00000000-0008-0000-0C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a:extLst>
            <a:ext uri="{FF2B5EF4-FFF2-40B4-BE49-F238E27FC236}">
              <a16:creationId xmlns:a16="http://schemas.microsoft.com/office/drawing/2014/main" id="{00000000-0008-0000-0C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a:extLst>
            <a:ext uri="{FF2B5EF4-FFF2-40B4-BE49-F238E27FC236}">
              <a16:creationId xmlns:a16="http://schemas.microsoft.com/office/drawing/2014/main" id="{00000000-0008-0000-0C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a:extLst>
            <a:ext uri="{FF2B5EF4-FFF2-40B4-BE49-F238E27FC236}">
              <a16:creationId xmlns:a16="http://schemas.microsoft.com/office/drawing/2014/main" id="{00000000-0008-0000-0C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a:extLst>
            <a:ext uri="{FF2B5EF4-FFF2-40B4-BE49-F238E27FC236}">
              <a16:creationId xmlns:a16="http://schemas.microsoft.com/office/drawing/2014/main" id="{00000000-0008-0000-0C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a:extLst>
            <a:ext uri="{FF2B5EF4-FFF2-40B4-BE49-F238E27FC236}">
              <a16:creationId xmlns:a16="http://schemas.microsoft.com/office/drawing/2014/main" id="{00000000-0008-0000-0C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a:extLst>
            <a:ext uri="{FF2B5EF4-FFF2-40B4-BE49-F238E27FC236}">
              <a16:creationId xmlns:a16="http://schemas.microsoft.com/office/drawing/2014/main" id="{00000000-0008-0000-0C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a:extLst>
            <a:ext uri="{FF2B5EF4-FFF2-40B4-BE49-F238E27FC236}">
              <a16:creationId xmlns:a16="http://schemas.microsoft.com/office/drawing/2014/main" id="{00000000-0008-0000-0C00-00001F000000}"/>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a:extLst>
            <a:ext uri="{FF2B5EF4-FFF2-40B4-BE49-F238E27FC236}">
              <a16:creationId xmlns:a16="http://schemas.microsoft.com/office/drawing/2014/main" id="{00000000-0008-0000-0C00-000020000000}"/>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a:extLst>
            <a:ext uri="{FF2B5EF4-FFF2-40B4-BE49-F238E27FC236}">
              <a16:creationId xmlns:a16="http://schemas.microsoft.com/office/drawing/2014/main" id="{00000000-0008-0000-0C00-000021000000}"/>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a:extLst>
            <a:ext uri="{FF2B5EF4-FFF2-40B4-BE49-F238E27FC236}">
              <a16:creationId xmlns:a16="http://schemas.microsoft.com/office/drawing/2014/main" id="{00000000-0008-0000-0C00-000022000000}"/>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a:extLst>
            <a:ext uri="{FF2B5EF4-FFF2-40B4-BE49-F238E27FC236}">
              <a16:creationId xmlns:a16="http://schemas.microsoft.com/office/drawing/2014/main" id="{00000000-0008-0000-0C00-000023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a:extLst>
            <a:ext uri="{FF2B5EF4-FFF2-40B4-BE49-F238E27FC236}">
              <a16:creationId xmlns:a16="http://schemas.microsoft.com/office/drawing/2014/main" id="{00000000-0008-0000-0C00-000024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236214</xdr:colOff>
      <xdr:row>22</xdr:row>
      <xdr:rowOff>55021</xdr:rowOff>
    </xdr:from>
    <xdr:to>
      <xdr:col>3</xdr:col>
      <xdr:colOff>1090935</xdr:colOff>
      <xdr:row>24</xdr:row>
      <xdr:rowOff>21180</xdr:rowOff>
    </xdr:to>
    <xdr:sp macro="" textlink="">
      <xdr:nvSpPr>
        <xdr:cNvPr id="37" name="正方形/長方形 36">
          <a:extLst>
            <a:ext uri="{FF2B5EF4-FFF2-40B4-BE49-F238E27FC236}">
              <a16:creationId xmlns:a16="http://schemas.microsoft.com/office/drawing/2014/main" id="{00000000-0008-0000-0C00-000025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[ 60.5</a:t>
          </a:r>
          <a:r>
            <a:rPr kumimoji="1" lang="ja-JP" altLang="en-US" sz="1300" b="1">
              <a:solidFill>
                <a:srgbClr val="FF0000"/>
              </a:solidFill>
              <a:latin typeface="ＭＳ Ｐゴシック"/>
            </a:rPr>
            <a:t>％ </a:t>
          </a:r>
          <a:r>
            <a:rPr kumimoji="1" lang="en-US" altLang="ja-JP" sz="1300" b="1">
              <a:solidFill>
                <a:srgbClr val="FF0000"/>
              </a:solidFill>
              <a:latin typeface="ＭＳ Ｐゴシック"/>
            </a:rPr>
            <a:t>]</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a:extLst>
            <a:ext uri="{FF2B5EF4-FFF2-40B4-BE49-F238E27FC236}">
              <a16:creationId xmlns:a16="http://schemas.microsoft.com/office/drawing/2014/main" id="{00000000-0008-0000-0C00-000026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a:extLst>
            <a:ext uri="{FF2B5EF4-FFF2-40B4-BE49-F238E27FC236}">
              <a16:creationId xmlns:a16="http://schemas.microsoft.com/office/drawing/2014/main" id="{00000000-0008-0000-0C00-000027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a:extLst>
            <a:ext uri="{FF2B5EF4-FFF2-40B4-BE49-F238E27FC236}">
              <a16:creationId xmlns:a16="http://schemas.microsoft.com/office/drawing/2014/main" id="{00000000-0008-0000-0C00-000028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a:extLst>
            <a:ext uri="{FF2B5EF4-FFF2-40B4-BE49-F238E27FC236}">
              <a16:creationId xmlns:a16="http://schemas.microsoft.com/office/drawing/2014/main" id="{00000000-0008-0000-0C00-000029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a:extLst>
            <a:ext uri="{FF2B5EF4-FFF2-40B4-BE49-F238E27FC236}">
              <a16:creationId xmlns:a16="http://schemas.microsoft.com/office/drawing/2014/main" id="{00000000-0008-0000-0C00-00002A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a:extLst>
            <a:ext uri="{FF2B5EF4-FFF2-40B4-BE49-F238E27FC236}">
              <a16:creationId xmlns:a16="http://schemas.microsoft.com/office/drawing/2014/main" id="{00000000-0008-0000-0C00-00002B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a:extLst>
            <a:ext uri="{FF2B5EF4-FFF2-40B4-BE49-F238E27FC236}">
              <a16:creationId xmlns:a16="http://schemas.microsoft.com/office/drawing/2014/main" id="{00000000-0008-0000-0C00-00002C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a:extLst>
            <a:ext uri="{FF2B5EF4-FFF2-40B4-BE49-F238E27FC236}">
              <a16:creationId xmlns:a16="http://schemas.microsoft.com/office/drawing/2014/main" id="{00000000-0008-0000-0C00-00002D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a:extLst>
            <a:ext uri="{FF2B5EF4-FFF2-40B4-BE49-F238E27FC236}">
              <a16:creationId xmlns:a16="http://schemas.microsoft.com/office/drawing/2014/main" id="{00000000-0008-0000-0C00-00002E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a:extLst>
            <a:ext uri="{FF2B5EF4-FFF2-40B4-BE49-F238E27FC236}">
              <a16:creationId xmlns:a16="http://schemas.microsoft.com/office/drawing/2014/main" id="{00000000-0008-0000-0C00-00002F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有形固定資産減価償却費率については、類似団体に比べ５．７ポイント高い状況にある。</a:t>
          </a:r>
          <a:endParaRPr kumimoji="1" lang="en-US" altLang="ja-JP" sz="1100">
            <a:latin typeface="ＭＳ Ｐゴシック"/>
          </a:endParaRPr>
        </a:p>
        <a:p>
          <a:r>
            <a:rPr kumimoji="1" lang="ja-JP" altLang="en-US" sz="1100">
              <a:latin typeface="ＭＳ Ｐゴシック"/>
            </a:rPr>
            <a:t>施設管理個別計画を早期に策定し計画的な整備に努め、改善に努める。</a:t>
          </a:r>
          <a:endParaRPr kumimoji="1" lang="en-US" altLang="ja-JP" sz="1100">
            <a:latin typeface="ＭＳ Ｐゴシック"/>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a:extLst>
            <a:ext uri="{FF2B5EF4-FFF2-40B4-BE49-F238E27FC236}">
              <a16:creationId xmlns:a16="http://schemas.microsoft.com/office/drawing/2014/main" id="{00000000-0008-0000-0C00-000030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a:extLst>
            <a:ext uri="{FF2B5EF4-FFF2-40B4-BE49-F238E27FC236}">
              <a16:creationId xmlns:a16="http://schemas.microsoft.com/office/drawing/2014/main" id="{00000000-0008-0000-0C00-000031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a:extLst>
            <a:ext uri="{FF2B5EF4-FFF2-40B4-BE49-F238E27FC236}">
              <a16:creationId xmlns:a16="http://schemas.microsoft.com/office/drawing/2014/main" id="{00000000-0008-0000-0C00-000032000000}"/>
            </a:ext>
          </a:extLst>
        </xdr:cNvPr>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34</xdr:row>
      <xdr:rowOff>69850</xdr:rowOff>
    </xdr:from>
    <xdr:to>
      <xdr:col>4</xdr:col>
      <xdr:colOff>539750</xdr:colOff>
      <xdr:row>34</xdr:row>
      <xdr:rowOff>69850</xdr:rowOff>
    </xdr:to>
    <xdr:cxnSp macro="">
      <xdr:nvCxnSpPr>
        <xdr:cNvPr id="51" name="直線コネクタ 50">
          <a:extLst>
            <a:ext uri="{FF2B5EF4-FFF2-40B4-BE49-F238E27FC236}">
              <a16:creationId xmlns:a16="http://schemas.microsoft.com/office/drawing/2014/main" id="{00000000-0008-0000-0C00-0000330000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33</xdr:row>
      <xdr:rowOff>147499</xdr:rowOff>
    </xdr:from>
    <xdr:ext cx="359393" cy="225703"/>
    <xdr:sp macro="" textlink="">
      <xdr:nvSpPr>
        <xdr:cNvPr id="52" name="テキスト ボックス 51">
          <a:extLst>
            <a:ext uri="{FF2B5EF4-FFF2-40B4-BE49-F238E27FC236}">
              <a16:creationId xmlns:a16="http://schemas.microsoft.com/office/drawing/2014/main" id="{00000000-0008-0000-0C00-000034000000}"/>
            </a:ext>
          </a:extLst>
        </xdr:cNvPr>
        <xdr:cNvSpPr txBox="1"/>
      </xdr:nvSpPr>
      <xdr:spPr>
        <a:xfrm>
          <a:off x="847107" y="65863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31</xdr:row>
      <xdr:rowOff>152400</xdr:rowOff>
    </xdr:from>
    <xdr:to>
      <xdr:col>4</xdr:col>
      <xdr:colOff>539750</xdr:colOff>
      <xdr:row>31</xdr:row>
      <xdr:rowOff>152400</xdr:rowOff>
    </xdr:to>
    <xdr:cxnSp macro="">
      <xdr:nvCxnSpPr>
        <xdr:cNvPr id="53" name="直線コネクタ 52">
          <a:extLst>
            <a:ext uri="{FF2B5EF4-FFF2-40B4-BE49-F238E27FC236}">
              <a16:creationId xmlns:a16="http://schemas.microsoft.com/office/drawing/2014/main" id="{00000000-0008-0000-0C00-000035000000}"/>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31</xdr:row>
      <xdr:rowOff>58599</xdr:rowOff>
    </xdr:from>
    <xdr:ext cx="359393" cy="225703"/>
    <xdr:sp macro="" textlink="">
      <xdr:nvSpPr>
        <xdr:cNvPr id="54" name="テキスト ボックス 53">
          <a:extLst>
            <a:ext uri="{FF2B5EF4-FFF2-40B4-BE49-F238E27FC236}">
              <a16:creationId xmlns:a16="http://schemas.microsoft.com/office/drawing/2014/main" id="{00000000-0008-0000-0C00-000036000000}"/>
            </a:ext>
          </a:extLst>
        </xdr:cNvPr>
        <xdr:cNvSpPr txBox="1"/>
      </xdr:nvSpPr>
      <xdr:spPr>
        <a:xfrm>
          <a:off x="847107" y="61545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29</xdr:row>
      <xdr:rowOff>63500</xdr:rowOff>
    </xdr:from>
    <xdr:to>
      <xdr:col>4</xdr:col>
      <xdr:colOff>539750</xdr:colOff>
      <xdr:row>29</xdr:row>
      <xdr:rowOff>63500</xdr:rowOff>
    </xdr:to>
    <xdr:cxnSp macro="">
      <xdr:nvCxnSpPr>
        <xdr:cNvPr id="55" name="直線コネクタ 54">
          <a:extLst>
            <a:ext uri="{FF2B5EF4-FFF2-40B4-BE49-F238E27FC236}">
              <a16:creationId xmlns:a16="http://schemas.microsoft.com/office/drawing/2014/main" id="{00000000-0008-0000-0C00-000037000000}"/>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28</xdr:row>
      <xdr:rowOff>141149</xdr:rowOff>
    </xdr:from>
    <xdr:ext cx="359393" cy="225703"/>
    <xdr:sp macro="" textlink="">
      <xdr:nvSpPr>
        <xdr:cNvPr id="56" name="テキスト ボックス 55">
          <a:extLst>
            <a:ext uri="{FF2B5EF4-FFF2-40B4-BE49-F238E27FC236}">
              <a16:creationId xmlns:a16="http://schemas.microsoft.com/office/drawing/2014/main" id="{00000000-0008-0000-0C00-000038000000}"/>
            </a:ext>
          </a:extLst>
        </xdr:cNvPr>
        <xdr:cNvSpPr txBox="1"/>
      </xdr:nvSpPr>
      <xdr:spPr>
        <a:xfrm>
          <a:off x="847107" y="57227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146050</xdr:rowOff>
    </xdr:from>
    <xdr:to>
      <xdr:col>4</xdr:col>
      <xdr:colOff>539750</xdr:colOff>
      <xdr:row>26</xdr:row>
      <xdr:rowOff>146050</xdr:rowOff>
    </xdr:to>
    <xdr:cxnSp macro="">
      <xdr:nvCxnSpPr>
        <xdr:cNvPr id="57" name="直線コネクタ 56">
          <a:extLst>
            <a:ext uri="{FF2B5EF4-FFF2-40B4-BE49-F238E27FC236}">
              <a16:creationId xmlns:a16="http://schemas.microsoft.com/office/drawing/2014/main" id="{00000000-0008-0000-0C00-000039000000}"/>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26</xdr:row>
      <xdr:rowOff>52249</xdr:rowOff>
    </xdr:from>
    <xdr:ext cx="359393" cy="225703"/>
    <xdr:sp macro="" textlink="">
      <xdr:nvSpPr>
        <xdr:cNvPr id="58" name="テキスト ボックス 57">
          <a:extLst>
            <a:ext uri="{FF2B5EF4-FFF2-40B4-BE49-F238E27FC236}">
              <a16:creationId xmlns:a16="http://schemas.microsoft.com/office/drawing/2014/main" id="{00000000-0008-0000-0C00-00003A000000}"/>
            </a:ext>
          </a:extLst>
        </xdr:cNvPr>
        <xdr:cNvSpPr txBox="1"/>
      </xdr:nvSpPr>
      <xdr:spPr>
        <a:xfrm>
          <a:off x="847107" y="52909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59" name="直線コネクタ 58">
          <a:extLst>
            <a:ext uri="{FF2B5EF4-FFF2-40B4-BE49-F238E27FC236}">
              <a16:creationId xmlns:a16="http://schemas.microsoft.com/office/drawing/2014/main" id="{00000000-0008-0000-0C00-00003B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0" name="テキスト ボックス 59">
          <a:extLst>
            <a:ext uri="{FF2B5EF4-FFF2-40B4-BE49-F238E27FC236}">
              <a16:creationId xmlns:a16="http://schemas.microsoft.com/office/drawing/2014/main" id="{00000000-0008-0000-0C00-00003C000000}"/>
            </a:ext>
          </a:extLst>
        </xdr:cNvPr>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1" name="有形固定資産減価償却率グラフ枠">
          <a:extLst>
            <a:ext uri="{FF2B5EF4-FFF2-40B4-BE49-F238E27FC236}">
              <a16:creationId xmlns:a16="http://schemas.microsoft.com/office/drawing/2014/main" id="{00000000-0008-0000-0C00-00003D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108458</xdr:rowOff>
    </xdr:from>
    <xdr:to>
      <xdr:col>3</xdr:col>
      <xdr:colOff>1170940</xdr:colOff>
      <xdr:row>34</xdr:row>
      <xdr:rowOff>18034</xdr:rowOff>
    </xdr:to>
    <xdr:cxnSp macro="">
      <xdr:nvCxnSpPr>
        <xdr:cNvPr id="62" name="直線コネクタ 61">
          <a:extLst>
            <a:ext uri="{FF2B5EF4-FFF2-40B4-BE49-F238E27FC236}">
              <a16:creationId xmlns:a16="http://schemas.microsoft.com/office/drawing/2014/main" id="{00000000-0008-0000-0C00-00003E000000}"/>
            </a:ext>
          </a:extLst>
        </xdr:cNvPr>
        <xdr:cNvCxnSpPr/>
      </xdr:nvCxnSpPr>
      <xdr:spPr>
        <a:xfrm flipV="1">
          <a:off x="4760595" y="5518658"/>
          <a:ext cx="1270" cy="1109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21861</xdr:rowOff>
    </xdr:from>
    <xdr:ext cx="405111" cy="259045"/>
    <xdr:sp macro="" textlink="">
      <xdr:nvSpPr>
        <xdr:cNvPr id="63" name="有形固定資産減価償却率最小値テキスト">
          <a:extLst>
            <a:ext uri="{FF2B5EF4-FFF2-40B4-BE49-F238E27FC236}">
              <a16:creationId xmlns:a16="http://schemas.microsoft.com/office/drawing/2014/main" id="{00000000-0008-0000-0C00-00003F000000}"/>
            </a:ext>
          </a:extLst>
        </xdr:cNvPr>
        <xdr:cNvSpPr txBox="1"/>
      </xdr:nvSpPr>
      <xdr:spPr>
        <a:xfrm>
          <a:off x="4813300" y="6632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41.2</a:t>
          </a:r>
          <a:endParaRPr kumimoji="1" lang="ja-JP" altLang="en-US" sz="1000" b="1">
            <a:latin typeface="ＭＳ Ｐゴシック"/>
          </a:endParaRPr>
        </a:p>
      </xdr:txBody>
    </xdr:sp>
    <xdr:clientData/>
  </xdr:oneCellAnchor>
  <xdr:twoCellAnchor>
    <xdr:from>
      <xdr:col>3</xdr:col>
      <xdr:colOff>1082675</xdr:colOff>
      <xdr:row>34</xdr:row>
      <xdr:rowOff>18034</xdr:rowOff>
    </xdr:from>
    <xdr:to>
      <xdr:col>3</xdr:col>
      <xdr:colOff>1260475</xdr:colOff>
      <xdr:row>34</xdr:row>
      <xdr:rowOff>18034</xdr:rowOff>
    </xdr:to>
    <xdr:cxnSp macro="">
      <xdr:nvCxnSpPr>
        <xdr:cNvPr id="64" name="直線コネクタ 63">
          <a:extLst>
            <a:ext uri="{FF2B5EF4-FFF2-40B4-BE49-F238E27FC236}">
              <a16:creationId xmlns:a16="http://schemas.microsoft.com/office/drawing/2014/main" id="{00000000-0008-0000-0C00-000040000000}"/>
            </a:ext>
          </a:extLst>
        </xdr:cNvPr>
        <xdr:cNvCxnSpPr/>
      </xdr:nvCxnSpPr>
      <xdr:spPr>
        <a:xfrm>
          <a:off x="4673600" y="6628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55135</xdr:rowOff>
    </xdr:from>
    <xdr:ext cx="405111" cy="259045"/>
    <xdr:sp macro="" textlink="">
      <xdr:nvSpPr>
        <xdr:cNvPr id="65" name="有形固定資産減価償却率最大値テキスト">
          <a:extLst>
            <a:ext uri="{FF2B5EF4-FFF2-40B4-BE49-F238E27FC236}">
              <a16:creationId xmlns:a16="http://schemas.microsoft.com/office/drawing/2014/main" id="{00000000-0008-0000-0C00-000041000000}"/>
            </a:ext>
          </a:extLst>
        </xdr:cNvPr>
        <xdr:cNvSpPr txBox="1"/>
      </xdr:nvSpPr>
      <xdr:spPr>
        <a:xfrm>
          <a:off x="4813300" y="529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a:t>
          </a:r>
          <a:endParaRPr kumimoji="1" lang="ja-JP" altLang="en-US" sz="1000" b="1">
            <a:latin typeface="ＭＳ Ｐゴシック"/>
          </a:endParaRPr>
        </a:p>
      </xdr:txBody>
    </xdr:sp>
    <xdr:clientData/>
  </xdr:oneCellAnchor>
  <xdr:twoCellAnchor>
    <xdr:from>
      <xdr:col>3</xdr:col>
      <xdr:colOff>1082675</xdr:colOff>
      <xdr:row>27</xdr:row>
      <xdr:rowOff>108458</xdr:rowOff>
    </xdr:from>
    <xdr:to>
      <xdr:col>3</xdr:col>
      <xdr:colOff>1260475</xdr:colOff>
      <xdr:row>27</xdr:row>
      <xdr:rowOff>108458</xdr:rowOff>
    </xdr:to>
    <xdr:cxnSp macro="">
      <xdr:nvCxnSpPr>
        <xdr:cNvPr id="66" name="直線コネクタ 65">
          <a:extLst>
            <a:ext uri="{FF2B5EF4-FFF2-40B4-BE49-F238E27FC236}">
              <a16:creationId xmlns:a16="http://schemas.microsoft.com/office/drawing/2014/main" id="{00000000-0008-0000-0C00-000042000000}"/>
            </a:ext>
          </a:extLst>
        </xdr:cNvPr>
        <xdr:cNvCxnSpPr/>
      </xdr:nvCxnSpPr>
      <xdr:spPr>
        <a:xfrm>
          <a:off x="4673600" y="5518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44213</xdr:rowOff>
    </xdr:from>
    <xdr:ext cx="405111" cy="259045"/>
    <xdr:sp macro="" textlink="">
      <xdr:nvSpPr>
        <xdr:cNvPr id="67" name="有形固定資産減価償却率平均値テキスト">
          <a:extLst>
            <a:ext uri="{FF2B5EF4-FFF2-40B4-BE49-F238E27FC236}">
              <a16:creationId xmlns:a16="http://schemas.microsoft.com/office/drawing/2014/main" id="{00000000-0008-0000-0C00-000043000000}"/>
            </a:ext>
          </a:extLst>
        </xdr:cNvPr>
        <xdr:cNvSpPr txBox="1"/>
      </xdr:nvSpPr>
      <xdr:spPr>
        <a:xfrm>
          <a:off x="4813300" y="5968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65786</xdr:rowOff>
    </xdr:from>
    <xdr:to>
      <xdr:col>3</xdr:col>
      <xdr:colOff>1222375</xdr:colOff>
      <xdr:row>30</xdr:row>
      <xdr:rowOff>167386</xdr:rowOff>
    </xdr:to>
    <xdr:sp macro="" textlink="">
      <xdr:nvSpPr>
        <xdr:cNvPr id="68" name="フローチャート : 判断 67">
          <a:extLst>
            <a:ext uri="{FF2B5EF4-FFF2-40B4-BE49-F238E27FC236}">
              <a16:creationId xmlns:a16="http://schemas.microsoft.com/office/drawing/2014/main" id="{00000000-0008-0000-0C00-000044000000}"/>
            </a:ext>
          </a:extLst>
        </xdr:cNvPr>
        <xdr:cNvSpPr/>
      </xdr:nvSpPr>
      <xdr:spPr>
        <a:xfrm>
          <a:off x="4711700" y="59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30</xdr:row>
      <xdr:rowOff>44196</xdr:rowOff>
    </xdr:from>
    <xdr:to>
      <xdr:col>3</xdr:col>
      <xdr:colOff>511175</xdr:colOff>
      <xdr:row>30</xdr:row>
      <xdr:rowOff>145796</xdr:rowOff>
    </xdr:to>
    <xdr:sp macro="" textlink="">
      <xdr:nvSpPr>
        <xdr:cNvPr id="69" name="フローチャート : 判断 68">
          <a:extLst>
            <a:ext uri="{FF2B5EF4-FFF2-40B4-BE49-F238E27FC236}">
              <a16:creationId xmlns:a16="http://schemas.microsoft.com/office/drawing/2014/main" id="{00000000-0008-0000-0C00-000045000000}"/>
            </a:ext>
          </a:extLst>
        </xdr:cNvPr>
        <xdr:cNvSpPr/>
      </xdr:nvSpPr>
      <xdr:spPr>
        <a:xfrm>
          <a:off x="4000500" y="59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0" name="テキスト ボックス 69">
          <a:extLst>
            <a:ext uri="{FF2B5EF4-FFF2-40B4-BE49-F238E27FC236}">
              <a16:creationId xmlns:a16="http://schemas.microsoft.com/office/drawing/2014/main" id="{00000000-0008-0000-0C00-000046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1" name="テキスト ボックス 70">
          <a:extLst>
            <a:ext uri="{FF2B5EF4-FFF2-40B4-BE49-F238E27FC236}">
              <a16:creationId xmlns:a16="http://schemas.microsoft.com/office/drawing/2014/main" id="{00000000-0008-0000-0C00-000047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2" name="テキスト ボックス 71">
          <a:extLst>
            <a:ext uri="{FF2B5EF4-FFF2-40B4-BE49-F238E27FC236}">
              <a16:creationId xmlns:a16="http://schemas.microsoft.com/office/drawing/2014/main" id="{00000000-0008-0000-0C00-000048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3" name="テキスト ボックス 72">
          <a:extLst>
            <a:ext uri="{FF2B5EF4-FFF2-40B4-BE49-F238E27FC236}">
              <a16:creationId xmlns:a16="http://schemas.microsoft.com/office/drawing/2014/main" id="{00000000-0008-0000-0C00-000049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4" name="テキスト ボックス 73">
          <a:extLst>
            <a:ext uri="{FF2B5EF4-FFF2-40B4-BE49-F238E27FC236}">
              <a16:creationId xmlns:a16="http://schemas.microsoft.com/office/drawing/2014/main" id="{00000000-0008-0000-0C00-00004A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1120775</xdr:colOff>
      <xdr:row>28</xdr:row>
      <xdr:rowOff>162560</xdr:rowOff>
    </xdr:from>
    <xdr:to>
      <xdr:col>3</xdr:col>
      <xdr:colOff>1222375</xdr:colOff>
      <xdr:row>29</xdr:row>
      <xdr:rowOff>92710</xdr:rowOff>
    </xdr:to>
    <xdr:sp macro="" textlink="">
      <xdr:nvSpPr>
        <xdr:cNvPr id="75" name="円/楕円 74">
          <a:extLst>
            <a:ext uri="{FF2B5EF4-FFF2-40B4-BE49-F238E27FC236}">
              <a16:creationId xmlns:a16="http://schemas.microsoft.com/office/drawing/2014/main" id="{00000000-0008-0000-0C00-00004B000000}"/>
            </a:ext>
          </a:extLst>
        </xdr:cNvPr>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1222375</xdr:colOff>
      <xdr:row>28</xdr:row>
      <xdr:rowOff>13987</xdr:rowOff>
    </xdr:from>
    <xdr:ext cx="405111" cy="259045"/>
    <xdr:sp macro="" textlink="">
      <xdr:nvSpPr>
        <xdr:cNvPr id="76" name="有形固定資産減価償却率該当値テキスト">
          <a:extLst>
            <a:ext uri="{FF2B5EF4-FFF2-40B4-BE49-F238E27FC236}">
              <a16:creationId xmlns:a16="http://schemas.microsoft.com/office/drawing/2014/main" id="{00000000-0008-0000-0C00-00004C000000}"/>
            </a:ext>
          </a:extLst>
        </xdr:cNvPr>
        <xdr:cNvSpPr txBox="1"/>
      </xdr:nvSpPr>
      <xdr:spPr>
        <a:xfrm>
          <a:off x="4813300" y="559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60.5</a:t>
          </a:r>
          <a:endParaRPr kumimoji="1" lang="ja-JP" altLang="en-US" sz="1000" b="1">
            <a:solidFill>
              <a:srgbClr val="FF0000"/>
            </a:solidFill>
            <a:latin typeface="ＭＳ Ｐゴシック"/>
          </a:endParaRPr>
        </a:p>
      </xdr:txBody>
    </xdr:sp>
    <xdr:clientData/>
  </xdr:oneCellAnchor>
  <xdr:twoCellAnchor>
    <xdr:from>
      <xdr:col>3</xdr:col>
      <xdr:colOff>409575</xdr:colOff>
      <xdr:row>29</xdr:row>
      <xdr:rowOff>99060</xdr:rowOff>
    </xdr:from>
    <xdr:to>
      <xdr:col>3</xdr:col>
      <xdr:colOff>511175</xdr:colOff>
      <xdr:row>30</xdr:row>
      <xdr:rowOff>29210</xdr:rowOff>
    </xdr:to>
    <xdr:sp macro="" textlink="">
      <xdr:nvSpPr>
        <xdr:cNvPr id="77" name="円/楕円 76">
          <a:extLst>
            <a:ext uri="{FF2B5EF4-FFF2-40B4-BE49-F238E27FC236}">
              <a16:creationId xmlns:a16="http://schemas.microsoft.com/office/drawing/2014/main" id="{00000000-0008-0000-0C00-00004D000000}"/>
            </a:ext>
          </a:extLst>
        </xdr:cNvPr>
        <xdr:cNvSpPr/>
      </xdr:nvSpPr>
      <xdr:spPr>
        <a:xfrm>
          <a:off x="40005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460375</xdr:colOff>
      <xdr:row>29</xdr:row>
      <xdr:rowOff>41910</xdr:rowOff>
    </xdr:from>
    <xdr:to>
      <xdr:col>3</xdr:col>
      <xdr:colOff>1171575</xdr:colOff>
      <xdr:row>29</xdr:row>
      <xdr:rowOff>149860</xdr:rowOff>
    </xdr:to>
    <xdr:cxnSp macro="">
      <xdr:nvCxnSpPr>
        <xdr:cNvPr id="78" name="直線コネクタ 77">
          <a:extLst>
            <a:ext uri="{FF2B5EF4-FFF2-40B4-BE49-F238E27FC236}">
              <a16:creationId xmlns:a16="http://schemas.microsoft.com/office/drawing/2014/main" id="{00000000-0008-0000-0C00-00004E000000}"/>
            </a:ext>
          </a:extLst>
        </xdr:cNvPr>
        <xdr:cNvCxnSpPr/>
      </xdr:nvCxnSpPr>
      <xdr:spPr>
        <a:xfrm flipV="1">
          <a:off x="4051300" y="5795010"/>
          <a:ext cx="7112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245118</xdr:colOff>
      <xdr:row>30</xdr:row>
      <xdr:rowOff>136923</xdr:rowOff>
    </xdr:from>
    <xdr:ext cx="405111" cy="259045"/>
    <xdr:sp macro="" textlink="">
      <xdr:nvSpPr>
        <xdr:cNvPr id="79" name="n_1aveValue有形固定資産減価償却率">
          <a:extLst>
            <a:ext uri="{FF2B5EF4-FFF2-40B4-BE49-F238E27FC236}">
              <a16:creationId xmlns:a16="http://schemas.microsoft.com/office/drawing/2014/main" id="{00000000-0008-0000-0C00-00004F000000}"/>
            </a:ext>
          </a:extLst>
        </xdr:cNvPr>
        <xdr:cNvSpPr txBox="1"/>
      </xdr:nvSpPr>
      <xdr:spPr>
        <a:xfrm>
          <a:off x="3836043" y="6061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oneCellAnchor>
    <xdr:from>
      <xdr:col>3</xdr:col>
      <xdr:colOff>245118</xdr:colOff>
      <xdr:row>28</xdr:row>
      <xdr:rowOff>45737</xdr:rowOff>
    </xdr:from>
    <xdr:ext cx="405111" cy="259045"/>
    <xdr:sp macro="" textlink="">
      <xdr:nvSpPr>
        <xdr:cNvPr id="80" name="n_1mainValue有形固定資産減価償却率">
          <a:extLst>
            <a:ext uri="{FF2B5EF4-FFF2-40B4-BE49-F238E27FC236}">
              <a16:creationId xmlns:a16="http://schemas.microsoft.com/office/drawing/2014/main" id="{00000000-0008-0000-0C00-000050000000}"/>
            </a:ext>
          </a:extLst>
        </xdr:cNvPr>
        <xdr:cNvSpPr txBox="1"/>
      </xdr:nvSpPr>
      <xdr:spPr>
        <a:xfrm>
          <a:off x="3836043"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58.0</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1" name="正方形/長方形 80">
          <a:extLst>
            <a:ext uri="{FF2B5EF4-FFF2-40B4-BE49-F238E27FC236}">
              <a16:creationId xmlns:a16="http://schemas.microsoft.com/office/drawing/2014/main" id="{00000000-0008-0000-0C00-000051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2" name="正方形/長方形 81">
          <a:extLst>
            <a:ext uri="{FF2B5EF4-FFF2-40B4-BE49-F238E27FC236}">
              <a16:creationId xmlns:a16="http://schemas.microsoft.com/office/drawing/2014/main" id="{00000000-0008-0000-0C00-00005200000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3" name="正方形/長方形 82">
          <a:extLst>
            <a:ext uri="{FF2B5EF4-FFF2-40B4-BE49-F238E27FC236}">
              <a16:creationId xmlns:a16="http://schemas.microsoft.com/office/drawing/2014/main" id="{00000000-0008-0000-0C00-000053000000}"/>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4" name="正方形/長方形 83">
          <a:extLst>
            <a:ext uri="{FF2B5EF4-FFF2-40B4-BE49-F238E27FC236}">
              <a16:creationId xmlns:a16="http://schemas.microsoft.com/office/drawing/2014/main" id="{00000000-0008-0000-0C00-000054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5" name="正方形/長方形 84">
          <a:extLst>
            <a:ext uri="{FF2B5EF4-FFF2-40B4-BE49-F238E27FC236}">
              <a16:creationId xmlns:a16="http://schemas.microsoft.com/office/drawing/2014/main" id="{00000000-0008-0000-0C00-000055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6" name="正方形/長方形 85">
          <a:extLst>
            <a:ext uri="{FF2B5EF4-FFF2-40B4-BE49-F238E27FC236}">
              <a16:creationId xmlns:a16="http://schemas.microsoft.com/office/drawing/2014/main" id="{00000000-0008-0000-0C00-000056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7" name="テキスト ボックス 86">
          <a:extLst>
            <a:ext uri="{FF2B5EF4-FFF2-40B4-BE49-F238E27FC236}">
              <a16:creationId xmlns:a16="http://schemas.microsoft.com/office/drawing/2014/main" id="{00000000-0008-0000-0C00-000057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8" name="正方形/長方形 87">
          <a:extLst>
            <a:ext uri="{FF2B5EF4-FFF2-40B4-BE49-F238E27FC236}">
              <a16:creationId xmlns:a16="http://schemas.microsoft.com/office/drawing/2014/main" id="{00000000-0008-0000-0C00-000058000000}"/>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9" name="正方形/長方形 88">
          <a:extLst>
            <a:ext uri="{FF2B5EF4-FFF2-40B4-BE49-F238E27FC236}">
              <a16:creationId xmlns:a16="http://schemas.microsoft.com/office/drawing/2014/main" id="{00000000-0008-0000-0C00-000059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0" name="正方形/長方形 89">
          <a:extLst>
            <a:ext uri="{FF2B5EF4-FFF2-40B4-BE49-F238E27FC236}">
              <a16:creationId xmlns:a16="http://schemas.microsoft.com/office/drawing/2014/main" id="{00000000-0008-0000-0C00-00005A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1" name="テキスト ボックス 90">
          <a:extLst>
            <a:ext uri="{FF2B5EF4-FFF2-40B4-BE49-F238E27FC236}">
              <a16:creationId xmlns:a16="http://schemas.microsoft.com/office/drawing/2014/main" id="{00000000-0008-0000-0C00-00005B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2" name="テキスト ボックス 91">
          <a:extLst>
            <a:ext uri="{FF2B5EF4-FFF2-40B4-BE49-F238E27FC236}">
              <a16:creationId xmlns:a16="http://schemas.microsoft.com/office/drawing/2014/main" id="{00000000-0008-0000-0C00-00005C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3" name="テキスト ボックス 92">
          <a:extLst>
            <a:ext uri="{FF2B5EF4-FFF2-40B4-BE49-F238E27FC236}">
              <a16:creationId xmlns:a16="http://schemas.microsoft.com/office/drawing/2014/main" id="{00000000-0008-0000-0C00-00005D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4" name="テキスト ボックス 93">
          <a:extLst>
            <a:ext uri="{FF2B5EF4-FFF2-40B4-BE49-F238E27FC236}">
              <a16:creationId xmlns:a16="http://schemas.microsoft.com/office/drawing/2014/main" id="{00000000-0008-0000-0C00-00005E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D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D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D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D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D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D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D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D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D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D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D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D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D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a:extLst>
            <a:ext uri="{FF2B5EF4-FFF2-40B4-BE49-F238E27FC236}">
              <a16:creationId xmlns:a16="http://schemas.microsoft.com/office/drawing/2014/main" id="{00000000-0008-0000-0D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00000000-0008-0000-0D00-00002B000000}"/>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42</xdr:row>
      <xdr:rowOff>92528</xdr:rowOff>
    </xdr:from>
    <xdr:to>
      <xdr:col>7</xdr:col>
      <xdr:colOff>638175</xdr:colOff>
      <xdr:row>42</xdr:row>
      <xdr:rowOff>92528</xdr:rowOff>
    </xdr:to>
    <xdr:cxnSp macro="">
      <xdr:nvCxnSpPr>
        <xdr:cNvPr id="44" name="直線コネクタ 43">
          <a:extLst>
            <a:ext uri="{FF2B5EF4-FFF2-40B4-BE49-F238E27FC236}">
              <a16:creationId xmlns:a16="http://schemas.microsoft.com/office/drawing/2014/main" id="{00000000-0008-0000-0D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121755</xdr:rowOff>
    </xdr:from>
    <xdr:ext cx="403059" cy="259045"/>
    <xdr:sp macro="" textlink="">
      <xdr:nvSpPr>
        <xdr:cNvPr id="45" name="テキスト ボックス 44">
          <a:extLst>
            <a:ext uri="{FF2B5EF4-FFF2-40B4-BE49-F238E27FC236}">
              <a16:creationId xmlns:a16="http://schemas.microsoft.com/office/drawing/2014/main" id="{00000000-0008-0000-0D00-00002D000000}"/>
            </a:ext>
          </a:extLst>
        </xdr:cNvPr>
        <xdr:cNvSpPr txBox="1"/>
      </xdr:nvSpPr>
      <xdr:spPr>
        <a:xfrm>
          <a:off x="358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6" name="直線コネクタ 45">
          <a:extLst>
            <a:ext uri="{FF2B5EF4-FFF2-40B4-BE49-F238E27FC236}">
              <a16:creationId xmlns:a16="http://schemas.microsoft.com/office/drawing/2014/main" id="{00000000-0008-0000-0D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D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8" name="直線コネクタ 47">
          <a:extLst>
            <a:ext uri="{FF2B5EF4-FFF2-40B4-BE49-F238E27FC236}">
              <a16:creationId xmlns:a16="http://schemas.microsoft.com/office/drawing/2014/main" id="{00000000-0008-0000-0D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31949</xdr:rowOff>
    </xdr:from>
    <xdr:ext cx="403059" cy="259045"/>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358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8" name="【道路】&#10;有形固定資産減価償却率グラフ枠">
          <a:extLst>
            <a:ext uri="{FF2B5EF4-FFF2-40B4-BE49-F238E27FC236}">
              <a16:creationId xmlns:a16="http://schemas.microsoft.com/office/drawing/2014/main" id="{00000000-0008-0000-0D00-00003A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30480</xdr:rowOff>
    </xdr:from>
    <xdr:to>
      <xdr:col>6</xdr:col>
      <xdr:colOff>510540</xdr:colOff>
      <xdr:row>41</xdr:row>
      <xdr:rowOff>74567</xdr:rowOff>
    </xdr:to>
    <xdr:cxnSp macro="">
      <xdr:nvCxnSpPr>
        <xdr:cNvPr id="59" name="直線コネクタ 58">
          <a:extLst>
            <a:ext uri="{FF2B5EF4-FFF2-40B4-BE49-F238E27FC236}">
              <a16:creationId xmlns:a16="http://schemas.microsoft.com/office/drawing/2014/main" id="{00000000-0008-0000-0D00-00003B000000}"/>
            </a:ext>
          </a:extLst>
        </xdr:cNvPr>
        <xdr:cNvCxnSpPr/>
      </xdr:nvCxnSpPr>
      <xdr:spPr>
        <a:xfrm flipV="1">
          <a:off x="4634865" y="5859780"/>
          <a:ext cx="0" cy="124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78394</xdr:rowOff>
    </xdr:from>
    <xdr:ext cx="405111" cy="259045"/>
    <xdr:sp macro="" textlink="">
      <xdr:nvSpPr>
        <xdr:cNvPr id="60" name="【道路】&#10;有形固定資産減価償却率最小値テキスト">
          <a:extLst>
            <a:ext uri="{FF2B5EF4-FFF2-40B4-BE49-F238E27FC236}">
              <a16:creationId xmlns:a16="http://schemas.microsoft.com/office/drawing/2014/main" id="{00000000-0008-0000-0D00-00003C000000}"/>
            </a:ext>
          </a:extLst>
        </xdr:cNvPr>
        <xdr:cNvSpPr txBox="1"/>
      </xdr:nvSpPr>
      <xdr:spPr>
        <a:xfrm>
          <a:off x="47244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6</xdr:col>
      <xdr:colOff>422275</xdr:colOff>
      <xdr:row>41</xdr:row>
      <xdr:rowOff>74567</xdr:rowOff>
    </xdr:from>
    <xdr:to>
      <xdr:col>6</xdr:col>
      <xdr:colOff>600075</xdr:colOff>
      <xdr:row>41</xdr:row>
      <xdr:rowOff>74567</xdr:rowOff>
    </xdr:to>
    <xdr:cxnSp macro="">
      <xdr:nvCxnSpPr>
        <xdr:cNvPr id="61" name="直線コネクタ 60">
          <a:extLst>
            <a:ext uri="{FF2B5EF4-FFF2-40B4-BE49-F238E27FC236}">
              <a16:creationId xmlns:a16="http://schemas.microsoft.com/office/drawing/2014/main" id="{00000000-0008-0000-0D00-00003D000000}"/>
            </a:ext>
          </a:extLst>
        </xdr:cNvPr>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148607</xdr:rowOff>
    </xdr:from>
    <xdr:ext cx="405111" cy="259045"/>
    <xdr:sp macro="" textlink="">
      <xdr:nvSpPr>
        <xdr:cNvPr id="62" name="【道路】&#10;有形固定資産減価償却率最大値テキスト">
          <a:extLst>
            <a:ext uri="{FF2B5EF4-FFF2-40B4-BE49-F238E27FC236}">
              <a16:creationId xmlns:a16="http://schemas.microsoft.com/office/drawing/2014/main" id="{00000000-0008-0000-0D00-00003E000000}"/>
            </a:ext>
          </a:extLst>
        </xdr:cNvPr>
        <xdr:cNvSpPr txBox="1"/>
      </xdr:nvSpPr>
      <xdr:spPr>
        <a:xfrm>
          <a:off x="47244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63.9</a:t>
          </a:r>
          <a:endParaRPr kumimoji="1" lang="ja-JP" altLang="en-US" sz="1000" b="1">
            <a:latin typeface="ＭＳ Ｐゴシック"/>
          </a:endParaRPr>
        </a:p>
      </xdr:txBody>
    </xdr:sp>
    <xdr:clientData/>
  </xdr:oneCellAnchor>
  <xdr:twoCellAnchor>
    <xdr:from>
      <xdr:col>6</xdr:col>
      <xdr:colOff>422275</xdr:colOff>
      <xdr:row>34</xdr:row>
      <xdr:rowOff>30480</xdr:rowOff>
    </xdr:from>
    <xdr:to>
      <xdr:col>6</xdr:col>
      <xdr:colOff>600075</xdr:colOff>
      <xdr:row>34</xdr:row>
      <xdr:rowOff>30480</xdr:rowOff>
    </xdr:to>
    <xdr:cxnSp macro="">
      <xdr:nvCxnSpPr>
        <xdr:cNvPr id="63" name="直線コネクタ 62">
          <a:extLst>
            <a:ext uri="{FF2B5EF4-FFF2-40B4-BE49-F238E27FC236}">
              <a16:creationId xmlns:a16="http://schemas.microsoft.com/office/drawing/2014/main" id="{00000000-0008-0000-0D00-00003F000000}"/>
            </a:ext>
          </a:extLst>
        </xdr:cNvPr>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70774</xdr:rowOff>
    </xdr:from>
    <xdr:ext cx="405111" cy="259045"/>
    <xdr:sp macro="" textlink="">
      <xdr:nvSpPr>
        <xdr:cNvPr id="64" name="【道路】&#10;有形固定資産減価償却率平均値テキスト">
          <a:extLst>
            <a:ext uri="{FF2B5EF4-FFF2-40B4-BE49-F238E27FC236}">
              <a16:creationId xmlns:a16="http://schemas.microsoft.com/office/drawing/2014/main" id="{00000000-0008-0000-0D00-000040000000}"/>
            </a:ext>
          </a:extLst>
        </xdr:cNvPr>
        <xdr:cNvSpPr txBox="1"/>
      </xdr:nvSpPr>
      <xdr:spPr>
        <a:xfrm>
          <a:off x="4724400" y="60715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92347</xdr:rowOff>
    </xdr:from>
    <xdr:to>
      <xdr:col>6</xdr:col>
      <xdr:colOff>561975</xdr:colOff>
      <xdr:row>36</xdr:row>
      <xdr:rowOff>22497</xdr:rowOff>
    </xdr:to>
    <xdr:sp macro="" textlink="">
      <xdr:nvSpPr>
        <xdr:cNvPr id="65" name="フローチャート : 判断 64">
          <a:extLst>
            <a:ext uri="{FF2B5EF4-FFF2-40B4-BE49-F238E27FC236}">
              <a16:creationId xmlns:a16="http://schemas.microsoft.com/office/drawing/2014/main" id="{00000000-0008-0000-0D00-000041000000}"/>
            </a:ext>
          </a:extLst>
        </xdr:cNvPr>
        <xdr:cNvSpPr/>
      </xdr:nvSpPr>
      <xdr:spPr>
        <a:xfrm>
          <a:off x="4584700" y="609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35</xdr:row>
      <xdr:rowOff>66222</xdr:rowOff>
    </xdr:from>
    <xdr:to>
      <xdr:col>5</xdr:col>
      <xdr:colOff>409575</xdr:colOff>
      <xdr:row>35</xdr:row>
      <xdr:rowOff>167822</xdr:rowOff>
    </xdr:to>
    <xdr:sp macro="" textlink="">
      <xdr:nvSpPr>
        <xdr:cNvPr id="66" name="フローチャート : 判断 65">
          <a:extLst>
            <a:ext uri="{FF2B5EF4-FFF2-40B4-BE49-F238E27FC236}">
              <a16:creationId xmlns:a16="http://schemas.microsoft.com/office/drawing/2014/main" id="{00000000-0008-0000-0D00-000042000000}"/>
            </a:ext>
          </a:extLst>
        </xdr:cNvPr>
        <xdr:cNvSpPr/>
      </xdr:nvSpPr>
      <xdr:spPr>
        <a:xfrm>
          <a:off x="3746500" y="6066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D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D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D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D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120106</xdr:rowOff>
    </xdr:from>
    <xdr:to>
      <xdr:col>6</xdr:col>
      <xdr:colOff>561975</xdr:colOff>
      <xdr:row>35</xdr:row>
      <xdr:rowOff>50256</xdr:rowOff>
    </xdr:to>
    <xdr:sp macro="" textlink="">
      <xdr:nvSpPr>
        <xdr:cNvPr id="72" name="円/楕円 71">
          <a:extLst>
            <a:ext uri="{FF2B5EF4-FFF2-40B4-BE49-F238E27FC236}">
              <a16:creationId xmlns:a16="http://schemas.microsoft.com/office/drawing/2014/main" id="{00000000-0008-0000-0D00-000048000000}"/>
            </a:ext>
          </a:extLst>
        </xdr:cNvPr>
        <xdr:cNvSpPr/>
      </xdr:nvSpPr>
      <xdr:spPr>
        <a:xfrm>
          <a:off x="4584700" y="594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33</xdr:row>
      <xdr:rowOff>142983</xdr:rowOff>
    </xdr:from>
    <xdr:ext cx="405111" cy="259045"/>
    <xdr:sp macro="" textlink="">
      <xdr:nvSpPr>
        <xdr:cNvPr id="73" name="【道路】&#10;有形固定資産減価償却率該当値テキスト">
          <a:extLst>
            <a:ext uri="{FF2B5EF4-FFF2-40B4-BE49-F238E27FC236}">
              <a16:creationId xmlns:a16="http://schemas.microsoft.com/office/drawing/2014/main" id="{00000000-0008-0000-0D00-000049000000}"/>
            </a:ext>
          </a:extLst>
        </xdr:cNvPr>
        <xdr:cNvSpPr txBox="1"/>
      </xdr:nvSpPr>
      <xdr:spPr>
        <a:xfrm>
          <a:off x="4724400" y="580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129903</xdr:rowOff>
    </xdr:from>
    <xdr:to>
      <xdr:col>5</xdr:col>
      <xdr:colOff>409575</xdr:colOff>
      <xdr:row>35</xdr:row>
      <xdr:rowOff>60053</xdr:rowOff>
    </xdr:to>
    <xdr:sp macro="" textlink="">
      <xdr:nvSpPr>
        <xdr:cNvPr id="74" name="円/楕円 73">
          <a:extLst>
            <a:ext uri="{FF2B5EF4-FFF2-40B4-BE49-F238E27FC236}">
              <a16:creationId xmlns:a16="http://schemas.microsoft.com/office/drawing/2014/main" id="{00000000-0008-0000-0D00-00004A000000}"/>
            </a:ext>
          </a:extLst>
        </xdr:cNvPr>
        <xdr:cNvSpPr/>
      </xdr:nvSpPr>
      <xdr:spPr>
        <a:xfrm>
          <a:off x="3746500" y="59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34</xdr:row>
      <xdr:rowOff>170906</xdr:rowOff>
    </xdr:from>
    <xdr:to>
      <xdr:col>6</xdr:col>
      <xdr:colOff>511175</xdr:colOff>
      <xdr:row>35</xdr:row>
      <xdr:rowOff>9253</xdr:rowOff>
    </xdr:to>
    <xdr:cxnSp macro="">
      <xdr:nvCxnSpPr>
        <xdr:cNvPr id="75" name="直線コネクタ 74">
          <a:extLst>
            <a:ext uri="{FF2B5EF4-FFF2-40B4-BE49-F238E27FC236}">
              <a16:creationId xmlns:a16="http://schemas.microsoft.com/office/drawing/2014/main" id="{00000000-0008-0000-0D00-00004B000000}"/>
            </a:ext>
          </a:extLst>
        </xdr:cNvPr>
        <xdr:cNvCxnSpPr/>
      </xdr:nvCxnSpPr>
      <xdr:spPr>
        <a:xfrm flipV="1">
          <a:off x="3797300" y="600020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35</xdr:row>
      <xdr:rowOff>158949</xdr:rowOff>
    </xdr:from>
    <xdr:ext cx="405111" cy="259045"/>
    <xdr:sp macro="" textlink="">
      <xdr:nvSpPr>
        <xdr:cNvPr id="76" name="n_1aveValue【道路】&#10;有形固定資産減価償却率">
          <a:extLst>
            <a:ext uri="{FF2B5EF4-FFF2-40B4-BE49-F238E27FC236}">
              <a16:creationId xmlns:a16="http://schemas.microsoft.com/office/drawing/2014/main" id="{00000000-0008-0000-0D00-00004C000000}"/>
            </a:ext>
          </a:extLst>
        </xdr:cNvPr>
        <xdr:cNvSpPr txBox="1"/>
      </xdr:nvSpPr>
      <xdr:spPr>
        <a:xfrm>
          <a:off x="3582043" y="6159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56.0</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76580</xdr:rowOff>
    </xdr:from>
    <xdr:ext cx="405111" cy="259045"/>
    <xdr:sp macro="" textlink="">
      <xdr:nvSpPr>
        <xdr:cNvPr id="77" name="n_1mainValue【道路】&#10;有形固定資産減価償却率">
          <a:extLst>
            <a:ext uri="{FF2B5EF4-FFF2-40B4-BE49-F238E27FC236}">
              <a16:creationId xmlns:a16="http://schemas.microsoft.com/office/drawing/2014/main" id="{00000000-0008-0000-0D00-00004D000000}"/>
            </a:ext>
          </a:extLst>
        </xdr:cNvPr>
        <xdr:cNvSpPr txBox="1"/>
      </xdr:nvSpPr>
      <xdr:spPr>
        <a:xfrm>
          <a:off x="3582043" y="5734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8" name="正方形/長方形 77">
          <a:extLst>
            <a:ext uri="{FF2B5EF4-FFF2-40B4-BE49-F238E27FC236}">
              <a16:creationId xmlns:a16="http://schemas.microsoft.com/office/drawing/2014/main" id="{00000000-0008-0000-0D00-00004E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9" name="正方形/長方形 78">
          <a:extLst>
            <a:ext uri="{FF2B5EF4-FFF2-40B4-BE49-F238E27FC236}">
              <a16:creationId xmlns:a16="http://schemas.microsoft.com/office/drawing/2014/main" id="{00000000-0008-0000-0D00-00004F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80" name="正方形/長方形 79">
          <a:extLst>
            <a:ext uri="{FF2B5EF4-FFF2-40B4-BE49-F238E27FC236}">
              <a16:creationId xmlns:a16="http://schemas.microsoft.com/office/drawing/2014/main" id="{00000000-0008-0000-0D00-000050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81" name="正方形/長方形 80">
          <a:extLst>
            <a:ext uri="{FF2B5EF4-FFF2-40B4-BE49-F238E27FC236}">
              <a16:creationId xmlns:a16="http://schemas.microsoft.com/office/drawing/2014/main" id="{00000000-0008-0000-0D00-000051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82" name="正方形/長方形 81">
          <a:extLst>
            <a:ext uri="{FF2B5EF4-FFF2-40B4-BE49-F238E27FC236}">
              <a16:creationId xmlns:a16="http://schemas.microsoft.com/office/drawing/2014/main" id="{00000000-0008-0000-0D00-000052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83" name="正方形/長方形 82">
          <a:extLst>
            <a:ext uri="{FF2B5EF4-FFF2-40B4-BE49-F238E27FC236}">
              <a16:creationId xmlns:a16="http://schemas.microsoft.com/office/drawing/2014/main" id="{00000000-0008-0000-0D00-000053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4" name="正方形/長方形 83">
          <a:extLst>
            <a:ext uri="{FF2B5EF4-FFF2-40B4-BE49-F238E27FC236}">
              <a16:creationId xmlns:a16="http://schemas.microsoft.com/office/drawing/2014/main" id="{00000000-0008-0000-0D00-000054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31.170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5" name="正方形/長方形 84">
          <a:extLst>
            <a:ext uri="{FF2B5EF4-FFF2-40B4-BE49-F238E27FC236}">
              <a16:creationId xmlns:a16="http://schemas.microsoft.com/office/drawing/2014/main" id="{00000000-0008-0000-0D00-000055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6" name="テキスト ボックス 85">
          <a:extLst>
            <a:ext uri="{FF2B5EF4-FFF2-40B4-BE49-F238E27FC236}">
              <a16:creationId xmlns:a16="http://schemas.microsoft.com/office/drawing/2014/main" id="{00000000-0008-0000-0D00-000056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7" name="直線コネクタ 86">
          <a:extLst>
            <a:ext uri="{FF2B5EF4-FFF2-40B4-BE49-F238E27FC236}">
              <a16:creationId xmlns:a16="http://schemas.microsoft.com/office/drawing/2014/main" id="{00000000-0008-0000-0D00-000057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9" name="テキスト ボックス 88">
          <a:extLst>
            <a:ext uri="{FF2B5EF4-FFF2-40B4-BE49-F238E27FC236}">
              <a16:creationId xmlns:a16="http://schemas.microsoft.com/office/drawing/2014/main" id="{00000000-0008-0000-0D00-000059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91" name="テキスト ボックス 90">
          <a:extLst>
            <a:ext uri="{FF2B5EF4-FFF2-40B4-BE49-F238E27FC236}">
              <a16:creationId xmlns:a16="http://schemas.microsoft.com/office/drawing/2014/main" id="{00000000-0008-0000-0D00-00005B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93" name="テキスト ボックス 92">
          <a:extLst>
            <a:ext uri="{FF2B5EF4-FFF2-40B4-BE49-F238E27FC236}">
              <a16:creationId xmlns:a16="http://schemas.microsoft.com/office/drawing/2014/main" id="{00000000-0008-0000-0D00-00005D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5" name="テキスト ボックス 94">
          <a:extLst>
            <a:ext uri="{FF2B5EF4-FFF2-40B4-BE49-F238E27FC236}">
              <a16:creationId xmlns:a16="http://schemas.microsoft.com/office/drawing/2014/main" id="{00000000-0008-0000-0D00-00005F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6" name="直線コネクタ 95">
          <a:extLst>
            <a:ext uri="{FF2B5EF4-FFF2-40B4-BE49-F238E27FC236}">
              <a16:creationId xmlns:a16="http://schemas.microsoft.com/office/drawing/2014/main" id="{00000000-0008-0000-0D00-000060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7" name="テキスト ボックス 96">
          <a:extLst>
            <a:ext uri="{FF2B5EF4-FFF2-40B4-BE49-F238E27FC236}">
              <a16:creationId xmlns:a16="http://schemas.microsoft.com/office/drawing/2014/main" id="{00000000-0008-0000-0D00-000061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8" name="直線コネクタ 97">
          <a:extLst>
            <a:ext uri="{FF2B5EF4-FFF2-40B4-BE49-F238E27FC236}">
              <a16:creationId xmlns:a16="http://schemas.microsoft.com/office/drawing/2014/main" id="{00000000-0008-0000-0D00-000062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9" name="テキスト ボックス 98">
          <a:extLst>
            <a:ext uri="{FF2B5EF4-FFF2-40B4-BE49-F238E27FC236}">
              <a16:creationId xmlns:a16="http://schemas.microsoft.com/office/drawing/2014/main" id="{00000000-0008-0000-0D00-000063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100" name="【道路】&#10;一人当たり延長グラフ枠">
          <a:extLst>
            <a:ext uri="{FF2B5EF4-FFF2-40B4-BE49-F238E27FC236}">
              <a16:creationId xmlns:a16="http://schemas.microsoft.com/office/drawing/2014/main" id="{00000000-0008-0000-0D00-000064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29928</xdr:rowOff>
    </xdr:from>
    <xdr:to>
      <xdr:col>15</xdr:col>
      <xdr:colOff>180340</xdr:colOff>
      <xdr:row>40</xdr:row>
      <xdr:rowOff>169335</xdr:rowOff>
    </xdr:to>
    <xdr:cxnSp macro="">
      <xdr:nvCxnSpPr>
        <xdr:cNvPr id="101" name="直線コネクタ 100">
          <a:extLst>
            <a:ext uri="{FF2B5EF4-FFF2-40B4-BE49-F238E27FC236}">
              <a16:creationId xmlns:a16="http://schemas.microsoft.com/office/drawing/2014/main" id="{00000000-0008-0000-0D00-000065000000}"/>
            </a:ext>
          </a:extLst>
        </xdr:cNvPr>
        <xdr:cNvCxnSpPr/>
      </xdr:nvCxnSpPr>
      <xdr:spPr>
        <a:xfrm flipV="1">
          <a:off x="10476865" y="5687778"/>
          <a:ext cx="0" cy="1339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1712</xdr:rowOff>
    </xdr:from>
    <xdr:ext cx="534377" cy="259045"/>
    <xdr:sp macro="" textlink="">
      <xdr:nvSpPr>
        <xdr:cNvPr id="102" name="【道路】&#10;一人当たり延長最小値テキスト">
          <a:extLst>
            <a:ext uri="{FF2B5EF4-FFF2-40B4-BE49-F238E27FC236}">
              <a16:creationId xmlns:a16="http://schemas.microsoft.com/office/drawing/2014/main" id="{00000000-0008-0000-0D00-000066000000}"/>
            </a:ext>
          </a:extLst>
        </xdr:cNvPr>
        <xdr:cNvSpPr txBox="1"/>
      </xdr:nvSpPr>
      <xdr:spPr>
        <a:xfrm>
          <a:off x="10566400" y="703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11.111</a:t>
          </a:r>
          <a:endParaRPr kumimoji="1" lang="ja-JP" altLang="en-US" sz="1000" b="1">
            <a:latin typeface="ＭＳ Ｐゴシック"/>
          </a:endParaRPr>
        </a:p>
      </xdr:txBody>
    </xdr:sp>
    <xdr:clientData/>
  </xdr:oneCellAnchor>
  <xdr:twoCellAnchor>
    <xdr:from>
      <xdr:col>15</xdr:col>
      <xdr:colOff>92075</xdr:colOff>
      <xdr:row>40</xdr:row>
      <xdr:rowOff>169335</xdr:rowOff>
    </xdr:from>
    <xdr:to>
      <xdr:col>15</xdr:col>
      <xdr:colOff>269875</xdr:colOff>
      <xdr:row>40</xdr:row>
      <xdr:rowOff>169335</xdr:rowOff>
    </xdr:to>
    <xdr:cxnSp macro="">
      <xdr:nvCxnSpPr>
        <xdr:cNvPr id="103" name="直線コネクタ 102">
          <a:extLst>
            <a:ext uri="{FF2B5EF4-FFF2-40B4-BE49-F238E27FC236}">
              <a16:creationId xmlns:a16="http://schemas.microsoft.com/office/drawing/2014/main" id="{00000000-0008-0000-0D00-000067000000}"/>
            </a:ext>
          </a:extLst>
        </xdr:cNvPr>
        <xdr:cNvCxnSpPr/>
      </xdr:nvCxnSpPr>
      <xdr:spPr>
        <a:xfrm>
          <a:off x="10388600" y="702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148055</xdr:rowOff>
    </xdr:from>
    <xdr:ext cx="534377" cy="259045"/>
    <xdr:sp macro="" textlink="">
      <xdr:nvSpPr>
        <xdr:cNvPr id="104" name="【道路】&#10;一人当たり延長最大値テキスト">
          <a:extLst>
            <a:ext uri="{FF2B5EF4-FFF2-40B4-BE49-F238E27FC236}">
              <a16:creationId xmlns:a16="http://schemas.microsoft.com/office/drawing/2014/main" id="{00000000-0008-0000-0D00-000068000000}"/>
            </a:ext>
          </a:extLst>
        </xdr:cNvPr>
        <xdr:cNvSpPr txBox="1"/>
      </xdr:nvSpPr>
      <xdr:spPr>
        <a:xfrm>
          <a:off x="10566400" y="546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81.429</a:t>
          </a:r>
          <a:endParaRPr kumimoji="1" lang="ja-JP" altLang="en-US" sz="1000" b="1">
            <a:latin typeface="ＭＳ Ｐゴシック"/>
          </a:endParaRPr>
        </a:p>
      </xdr:txBody>
    </xdr:sp>
    <xdr:clientData/>
  </xdr:oneCellAnchor>
  <xdr:twoCellAnchor>
    <xdr:from>
      <xdr:col>15</xdr:col>
      <xdr:colOff>92075</xdr:colOff>
      <xdr:row>33</xdr:row>
      <xdr:rowOff>29928</xdr:rowOff>
    </xdr:from>
    <xdr:to>
      <xdr:col>15</xdr:col>
      <xdr:colOff>269875</xdr:colOff>
      <xdr:row>33</xdr:row>
      <xdr:rowOff>29928</xdr:rowOff>
    </xdr:to>
    <xdr:cxnSp macro="">
      <xdr:nvCxnSpPr>
        <xdr:cNvPr id="105" name="直線コネクタ 104">
          <a:extLst>
            <a:ext uri="{FF2B5EF4-FFF2-40B4-BE49-F238E27FC236}">
              <a16:creationId xmlns:a16="http://schemas.microsoft.com/office/drawing/2014/main" id="{00000000-0008-0000-0D00-000069000000}"/>
            </a:ext>
          </a:extLst>
        </xdr:cNvPr>
        <xdr:cNvCxnSpPr/>
      </xdr:nvCxnSpPr>
      <xdr:spPr>
        <a:xfrm>
          <a:off x="10388600" y="5687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133805</xdr:rowOff>
    </xdr:from>
    <xdr:ext cx="534377" cy="259045"/>
    <xdr:sp macro="" textlink="">
      <xdr:nvSpPr>
        <xdr:cNvPr id="106" name="【道路】&#10;一人当たり延長平均値テキスト">
          <a:extLst>
            <a:ext uri="{FF2B5EF4-FFF2-40B4-BE49-F238E27FC236}">
              <a16:creationId xmlns:a16="http://schemas.microsoft.com/office/drawing/2014/main" id="{00000000-0008-0000-0D00-00006A000000}"/>
            </a:ext>
          </a:extLst>
        </xdr:cNvPr>
        <xdr:cNvSpPr txBox="1"/>
      </xdr:nvSpPr>
      <xdr:spPr>
        <a:xfrm>
          <a:off x="10566400" y="66489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27.177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155378</xdr:rowOff>
    </xdr:from>
    <xdr:to>
      <xdr:col>15</xdr:col>
      <xdr:colOff>231775</xdr:colOff>
      <xdr:row>39</xdr:row>
      <xdr:rowOff>85528</xdr:rowOff>
    </xdr:to>
    <xdr:sp macro="" textlink="">
      <xdr:nvSpPr>
        <xdr:cNvPr id="107" name="フローチャート : 判断 106">
          <a:extLst>
            <a:ext uri="{FF2B5EF4-FFF2-40B4-BE49-F238E27FC236}">
              <a16:creationId xmlns:a16="http://schemas.microsoft.com/office/drawing/2014/main" id="{00000000-0008-0000-0D00-00006B000000}"/>
            </a:ext>
          </a:extLst>
        </xdr:cNvPr>
        <xdr:cNvSpPr/>
      </xdr:nvSpPr>
      <xdr:spPr>
        <a:xfrm>
          <a:off x="10426700" y="667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35</xdr:row>
      <xdr:rowOff>141529</xdr:rowOff>
    </xdr:from>
    <xdr:to>
      <xdr:col>14</xdr:col>
      <xdr:colOff>79375</xdr:colOff>
      <xdr:row>36</xdr:row>
      <xdr:rowOff>71679</xdr:rowOff>
    </xdr:to>
    <xdr:sp macro="" textlink="">
      <xdr:nvSpPr>
        <xdr:cNvPr id="108" name="フローチャート : 判断 107">
          <a:extLst>
            <a:ext uri="{FF2B5EF4-FFF2-40B4-BE49-F238E27FC236}">
              <a16:creationId xmlns:a16="http://schemas.microsoft.com/office/drawing/2014/main" id="{00000000-0008-0000-0D00-00006C000000}"/>
            </a:ext>
          </a:extLst>
        </xdr:cNvPr>
        <xdr:cNvSpPr/>
      </xdr:nvSpPr>
      <xdr:spPr>
        <a:xfrm>
          <a:off x="9588500" y="614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9" name="テキスト ボックス 108">
          <a:extLst>
            <a:ext uri="{FF2B5EF4-FFF2-40B4-BE49-F238E27FC236}">
              <a16:creationId xmlns:a16="http://schemas.microsoft.com/office/drawing/2014/main" id="{00000000-0008-0000-0D00-00006D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10" name="テキスト ボックス 109">
          <a:extLst>
            <a:ext uri="{FF2B5EF4-FFF2-40B4-BE49-F238E27FC236}">
              <a16:creationId xmlns:a16="http://schemas.microsoft.com/office/drawing/2014/main" id="{00000000-0008-0000-0D00-00006E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00000000-0008-0000-0D00-000071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132652</xdr:rowOff>
    </xdr:from>
    <xdr:to>
      <xdr:col>15</xdr:col>
      <xdr:colOff>231775</xdr:colOff>
      <xdr:row>39</xdr:row>
      <xdr:rowOff>62802</xdr:rowOff>
    </xdr:to>
    <xdr:sp macro="" textlink="">
      <xdr:nvSpPr>
        <xdr:cNvPr id="114" name="円/楕円 113">
          <a:extLst>
            <a:ext uri="{FF2B5EF4-FFF2-40B4-BE49-F238E27FC236}">
              <a16:creationId xmlns:a16="http://schemas.microsoft.com/office/drawing/2014/main" id="{00000000-0008-0000-0D00-000072000000}"/>
            </a:ext>
          </a:extLst>
        </xdr:cNvPr>
        <xdr:cNvSpPr/>
      </xdr:nvSpPr>
      <xdr:spPr>
        <a:xfrm>
          <a:off x="10426700" y="664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37</xdr:row>
      <xdr:rowOff>155529</xdr:rowOff>
    </xdr:from>
    <xdr:ext cx="534377" cy="259045"/>
    <xdr:sp macro="" textlink="">
      <xdr:nvSpPr>
        <xdr:cNvPr id="115" name="【道路】&#10;一人当たり延長該当値テキスト">
          <a:extLst>
            <a:ext uri="{FF2B5EF4-FFF2-40B4-BE49-F238E27FC236}">
              <a16:creationId xmlns:a16="http://schemas.microsoft.com/office/drawing/2014/main" id="{00000000-0008-0000-0D00-000073000000}"/>
            </a:ext>
          </a:extLst>
        </xdr:cNvPr>
        <xdr:cNvSpPr txBox="1"/>
      </xdr:nvSpPr>
      <xdr:spPr>
        <a:xfrm>
          <a:off x="10566400" y="6499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28.370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40792</xdr:rowOff>
    </xdr:from>
    <xdr:to>
      <xdr:col>14</xdr:col>
      <xdr:colOff>79375</xdr:colOff>
      <xdr:row>37</xdr:row>
      <xdr:rowOff>142392</xdr:rowOff>
    </xdr:to>
    <xdr:sp macro="" textlink="">
      <xdr:nvSpPr>
        <xdr:cNvPr id="116" name="円/楕円 115">
          <a:extLst>
            <a:ext uri="{FF2B5EF4-FFF2-40B4-BE49-F238E27FC236}">
              <a16:creationId xmlns:a16="http://schemas.microsoft.com/office/drawing/2014/main" id="{00000000-0008-0000-0D00-000074000000}"/>
            </a:ext>
          </a:extLst>
        </xdr:cNvPr>
        <xdr:cNvSpPr/>
      </xdr:nvSpPr>
      <xdr:spPr>
        <a:xfrm>
          <a:off x="9588500" y="63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37</xdr:row>
      <xdr:rowOff>91592</xdr:rowOff>
    </xdr:from>
    <xdr:to>
      <xdr:col>15</xdr:col>
      <xdr:colOff>180975</xdr:colOff>
      <xdr:row>39</xdr:row>
      <xdr:rowOff>12002</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639300" y="6435242"/>
          <a:ext cx="838200" cy="26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434485</xdr:colOff>
      <xdr:row>34</xdr:row>
      <xdr:rowOff>88206</xdr:rowOff>
    </xdr:from>
    <xdr:ext cx="534377" cy="259045"/>
    <xdr:sp macro="" textlink="">
      <xdr:nvSpPr>
        <xdr:cNvPr id="118" name="n_1aveValue【道路】&#10;一人当たり延長">
          <a:extLst>
            <a:ext uri="{FF2B5EF4-FFF2-40B4-BE49-F238E27FC236}">
              <a16:creationId xmlns:a16="http://schemas.microsoft.com/office/drawing/2014/main" id="{00000000-0008-0000-0D00-000076000000}"/>
            </a:ext>
          </a:extLst>
        </xdr:cNvPr>
        <xdr:cNvSpPr txBox="1"/>
      </xdr:nvSpPr>
      <xdr:spPr>
        <a:xfrm>
          <a:off x="9359410" y="5917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54.904</a:t>
          </a:r>
          <a:endParaRPr kumimoji="1" lang="ja-JP" altLang="en-US" sz="1000" b="1">
            <a:solidFill>
              <a:srgbClr val="000080"/>
            </a:solidFill>
            <a:latin typeface="ＭＳ Ｐゴシック"/>
          </a:endParaRPr>
        </a:p>
      </xdr:txBody>
    </xdr:sp>
    <xdr:clientData/>
  </xdr:oneCellAnchor>
  <xdr:oneCellAnchor>
    <xdr:from>
      <xdr:col>13</xdr:col>
      <xdr:colOff>434485</xdr:colOff>
      <xdr:row>37</xdr:row>
      <xdr:rowOff>133519</xdr:rowOff>
    </xdr:from>
    <xdr:ext cx="534377" cy="259045"/>
    <xdr:sp macro="" textlink="">
      <xdr:nvSpPr>
        <xdr:cNvPr id="119" name="n_1mainValue【道路】&#10;一人当たり延長">
          <a:extLst>
            <a:ext uri="{FF2B5EF4-FFF2-40B4-BE49-F238E27FC236}">
              <a16:creationId xmlns:a16="http://schemas.microsoft.com/office/drawing/2014/main" id="{00000000-0008-0000-0D00-000077000000}"/>
            </a:ext>
          </a:extLst>
        </xdr:cNvPr>
        <xdr:cNvSpPr txBox="1"/>
      </xdr:nvSpPr>
      <xdr:spPr>
        <a:xfrm>
          <a:off x="9359410" y="64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42.192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20" name="正方形/長方形 119">
          <a:extLst>
            <a:ext uri="{FF2B5EF4-FFF2-40B4-BE49-F238E27FC236}">
              <a16:creationId xmlns:a16="http://schemas.microsoft.com/office/drawing/2014/main" id="{00000000-0008-0000-0D00-000078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21" name="正方形/長方形 120">
          <a:extLst>
            <a:ext uri="{FF2B5EF4-FFF2-40B4-BE49-F238E27FC236}">
              <a16:creationId xmlns:a16="http://schemas.microsoft.com/office/drawing/2014/main" id="{00000000-0008-0000-0D00-000079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22" name="正方形/長方形 121">
          <a:extLst>
            <a:ext uri="{FF2B5EF4-FFF2-40B4-BE49-F238E27FC236}">
              <a16:creationId xmlns:a16="http://schemas.microsoft.com/office/drawing/2014/main" id="{00000000-0008-0000-0D00-00007A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23" name="正方形/長方形 122">
          <a:extLst>
            <a:ext uri="{FF2B5EF4-FFF2-40B4-BE49-F238E27FC236}">
              <a16:creationId xmlns:a16="http://schemas.microsoft.com/office/drawing/2014/main" id="{00000000-0008-0000-0D00-00007B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24" name="正方形/長方形 123">
          <a:extLst>
            <a:ext uri="{FF2B5EF4-FFF2-40B4-BE49-F238E27FC236}">
              <a16:creationId xmlns:a16="http://schemas.microsoft.com/office/drawing/2014/main" id="{00000000-0008-0000-0D00-00007C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25" name="正方形/長方形 124">
          <a:extLst>
            <a:ext uri="{FF2B5EF4-FFF2-40B4-BE49-F238E27FC236}">
              <a16:creationId xmlns:a16="http://schemas.microsoft.com/office/drawing/2014/main" id="{00000000-0008-0000-0D00-00007D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6" name="正方形/長方形 125">
          <a:extLst>
            <a:ext uri="{FF2B5EF4-FFF2-40B4-BE49-F238E27FC236}">
              <a16:creationId xmlns:a16="http://schemas.microsoft.com/office/drawing/2014/main" id="{00000000-0008-0000-0D00-00007E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7" name="正方形/長方形 126">
          <a:extLst>
            <a:ext uri="{FF2B5EF4-FFF2-40B4-BE49-F238E27FC236}">
              <a16:creationId xmlns:a16="http://schemas.microsoft.com/office/drawing/2014/main" id="{00000000-0008-0000-0D00-00007F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32" name="テキスト ボックス 131">
          <a:extLst>
            <a:ext uri="{FF2B5EF4-FFF2-40B4-BE49-F238E27FC236}">
              <a16:creationId xmlns:a16="http://schemas.microsoft.com/office/drawing/2014/main" id="{00000000-0008-0000-0D00-000084000000}"/>
            </a:ext>
          </a:extLst>
        </xdr:cNvPr>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34" name="テキスト ボックス 133">
          <a:extLst>
            <a:ext uri="{FF2B5EF4-FFF2-40B4-BE49-F238E27FC236}">
              <a16:creationId xmlns:a16="http://schemas.microsoft.com/office/drawing/2014/main" id="{00000000-0008-0000-0D00-000086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36" name="テキスト ボックス 135">
          <a:extLst>
            <a:ext uri="{FF2B5EF4-FFF2-40B4-BE49-F238E27FC236}">
              <a16:creationId xmlns:a16="http://schemas.microsoft.com/office/drawing/2014/main" id="{00000000-0008-0000-0D00-000088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8" name="テキスト ボックス 137">
          <a:extLst>
            <a:ext uri="{FF2B5EF4-FFF2-40B4-BE49-F238E27FC236}">
              <a16:creationId xmlns:a16="http://schemas.microsoft.com/office/drawing/2014/main" id="{00000000-0008-0000-0D00-00008A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9" name="直線コネクタ 138">
          <a:extLst>
            <a:ext uri="{FF2B5EF4-FFF2-40B4-BE49-F238E27FC236}">
              <a16:creationId xmlns:a16="http://schemas.microsoft.com/office/drawing/2014/main" id="{00000000-0008-0000-0D00-00008B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41" name="直線コネクタ 140">
          <a:extLst>
            <a:ext uri="{FF2B5EF4-FFF2-40B4-BE49-F238E27FC236}">
              <a16:creationId xmlns:a16="http://schemas.microsoft.com/office/drawing/2014/main" id="{00000000-0008-0000-0D00-00008D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43" name="直線コネクタ 142">
          <a:extLst>
            <a:ext uri="{FF2B5EF4-FFF2-40B4-BE49-F238E27FC236}">
              <a16:creationId xmlns:a16="http://schemas.microsoft.com/office/drawing/2014/main" id="{00000000-0008-0000-0D00-00008F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45" name="【橋りょう・トンネル】&#10;有形固定資産減価償却率グラフ枠">
          <a:extLst>
            <a:ext uri="{FF2B5EF4-FFF2-40B4-BE49-F238E27FC236}">
              <a16:creationId xmlns:a16="http://schemas.microsoft.com/office/drawing/2014/main" id="{00000000-0008-0000-0D00-000091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56</xdr:row>
      <xdr:rowOff>0</xdr:rowOff>
    </xdr:from>
    <xdr:to>
      <xdr:col>6</xdr:col>
      <xdr:colOff>510540</xdr:colOff>
      <xdr:row>64</xdr:row>
      <xdr:rowOff>153488</xdr:rowOff>
    </xdr:to>
    <xdr:cxnSp macro="">
      <xdr:nvCxnSpPr>
        <xdr:cNvPr id="146" name="直線コネクタ 145">
          <a:extLst>
            <a:ext uri="{FF2B5EF4-FFF2-40B4-BE49-F238E27FC236}">
              <a16:creationId xmlns:a16="http://schemas.microsoft.com/office/drawing/2014/main" id="{00000000-0008-0000-0D00-000092000000}"/>
            </a:ext>
          </a:extLst>
        </xdr:cNvPr>
        <xdr:cNvCxnSpPr/>
      </xdr:nvCxnSpPr>
      <xdr:spPr>
        <a:xfrm flipV="1">
          <a:off x="4634865" y="960120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157315</xdr:rowOff>
    </xdr:from>
    <xdr:ext cx="405111" cy="259045"/>
    <xdr:sp macro="" textlink="">
      <xdr:nvSpPr>
        <xdr:cNvPr id="147" name="【橋りょう・トンネル】&#10;有形固定資産減価償却率最小値テキスト">
          <a:extLst>
            <a:ext uri="{FF2B5EF4-FFF2-40B4-BE49-F238E27FC236}">
              <a16:creationId xmlns:a16="http://schemas.microsoft.com/office/drawing/2014/main" id="{00000000-0008-0000-0D00-000093000000}"/>
            </a:ext>
          </a:extLst>
        </xdr:cNvPr>
        <xdr:cNvSpPr txBox="1"/>
      </xdr:nvSpPr>
      <xdr:spPr>
        <a:xfrm>
          <a:off x="4724400" y="11130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64</xdr:row>
      <xdr:rowOff>153488</xdr:rowOff>
    </xdr:from>
    <xdr:to>
      <xdr:col>6</xdr:col>
      <xdr:colOff>600075</xdr:colOff>
      <xdr:row>64</xdr:row>
      <xdr:rowOff>153488</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a:off x="4546600" y="111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118127</xdr:rowOff>
    </xdr:from>
    <xdr:ext cx="405111" cy="259045"/>
    <xdr:sp macro="" textlink="">
      <xdr:nvSpPr>
        <xdr:cNvPr id="149" name="【橋りょう・トンネル】&#10;有形固定資産減価償却率最大値テキスト">
          <a:extLst>
            <a:ext uri="{FF2B5EF4-FFF2-40B4-BE49-F238E27FC236}">
              <a16:creationId xmlns:a16="http://schemas.microsoft.com/office/drawing/2014/main" id="{00000000-0008-0000-0D00-000095000000}"/>
            </a:ext>
          </a:extLst>
        </xdr:cNvPr>
        <xdr:cNvSpPr txBox="1"/>
      </xdr:nvSpPr>
      <xdr:spPr>
        <a:xfrm>
          <a:off x="47244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76.0</a:t>
          </a:r>
          <a:endParaRPr kumimoji="1" lang="ja-JP" altLang="en-US" sz="1000" b="1">
            <a:latin typeface="ＭＳ Ｐゴシック"/>
          </a:endParaRPr>
        </a:p>
      </xdr:txBody>
    </xdr:sp>
    <xdr:clientData/>
  </xdr:oneCellAnchor>
  <xdr:twoCellAnchor>
    <xdr:from>
      <xdr:col>6</xdr:col>
      <xdr:colOff>422275</xdr:colOff>
      <xdr:row>56</xdr:row>
      <xdr:rowOff>0</xdr:rowOff>
    </xdr:from>
    <xdr:to>
      <xdr:col>6</xdr:col>
      <xdr:colOff>600075</xdr:colOff>
      <xdr:row>56</xdr:row>
      <xdr:rowOff>0</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12899</xdr:rowOff>
    </xdr:from>
    <xdr:ext cx="405111" cy="259045"/>
    <xdr:sp macro="" textlink="">
      <xdr:nvSpPr>
        <xdr:cNvPr id="151" name="【橋りょう・トンネル】&#10;有形固定資産減価償却率平均値テキスト">
          <a:extLst>
            <a:ext uri="{FF2B5EF4-FFF2-40B4-BE49-F238E27FC236}">
              <a16:creationId xmlns:a16="http://schemas.microsoft.com/office/drawing/2014/main" id="{00000000-0008-0000-0D00-000097000000}"/>
            </a:ext>
          </a:extLst>
        </xdr:cNvPr>
        <xdr:cNvSpPr txBox="1"/>
      </xdr:nvSpPr>
      <xdr:spPr>
        <a:xfrm>
          <a:off x="4724400" y="995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59.0</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161472</xdr:rowOff>
    </xdr:from>
    <xdr:to>
      <xdr:col>6</xdr:col>
      <xdr:colOff>561975</xdr:colOff>
      <xdr:row>59</xdr:row>
      <xdr:rowOff>91622</xdr:rowOff>
    </xdr:to>
    <xdr:sp macro="" textlink="">
      <xdr:nvSpPr>
        <xdr:cNvPr id="152" name="フローチャート : 判断 151">
          <a:extLst>
            <a:ext uri="{FF2B5EF4-FFF2-40B4-BE49-F238E27FC236}">
              <a16:creationId xmlns:a16="http://schemas.microsoft.com/office/drawing/2014/main" id="{00000000-0008-0000-0D00-000098000000}"/>
            </a:ext>
          </a:extLst>
        </xdr:cNvPr>
        <xdr:cNvSpPr/>
      </xdr:nvSpPr>
      <xdr:spPr>
        <a:xfrm>
          <a:off x="45847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112485</xdr:rowOff>
    </xdr:from>
    <xdr:to>
      <xdr:col>5</xdr:col>
      <xdr:colOff>409575</xdr:colOff>
      <xdr:row>61</xdr:row>
      <xdr:rowOff>42635</xdr:rowOff>
    </xdr:to>
    <xdr:sp macro="" textlink="">
      <xdr:nvSpPr>
        <xdr:cNvPr id="153" name="フローチャート : 判断 152">
          <a:extLst>
            <a:ext uri="{FF2B5EF4-FFF2-40B4-BE49-F238E27FC236}">
              <a16:creationId xmlns:a16="http://schemas.microsoft.com/office/drawing/2014/main" id="{00000000-0008-0000-0D00-000099000000}"/>
            </a:ext>
          </a:extLst>
        </xdr:cNvPr>
        <xdr:cNvSpPr/>
      </xdr:nvSpPr>
      <xdr:spPr>
        <a:xfrm>
          <a:off x="3746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54" name="テキスト ボックス 153">
          <a:extLst>
            <a:ext uri="{FF2B5EF4-FFF2-40B4-BE49-F238E27FC236}">
              <a16:creationId xmlns:a16="http://schemas.microsoft.com/office/drawing/2014/main" id="{00000000-0008-0000-0D00-00009A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D00-00009B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6" name="テキスト ボックス 155">
          <a:extLst>
            <a:ext uri="{FF2B5EF4-FFF2-40B4-BE49-F238E27FC236}">
              <a16:creationId xmlns:a16="http://schemas.microsoft.com/office/drawing/2014/main" id="{00000000-0008-0000-0D00-00009C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7" name="テキスト ボックス 156">
          <a:extLst>
            <a:ext uri="{FF2B5EF4-FFF2-40B4-BE49-F238E27FC236}">
              <a16:creationId xmlns:a16="http://schemas.microsoft.com/office/drawing/2014/main" id="{00000000-0008-0000-0D00-00009D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8" name="テキスト ボックス 157">
          <a:extLst>
            <a:ext uri="{FF2B5EF4-FFF2-40B4-BE49-F238E27FC236}">
              <a16:creationId xmlns:a16="http://schemas.microsoft.com/office/drawing/2014/main" id="{00000000-0008-0000-0D00-00009E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59</xdr:row>
      <xdr:rowOff>6350</xdr:rowOff>
    </xdr:from>
    <xdr:to>
      <xdr:col>6</xdr:col>
      <xdr:colOff>561975</xdr:colOff>
      <xdr:row>59</xdr:row>
      <xdr:rowOff>107950</xdr:rowOff>
    </xdr:to>
    <xdr:sp macro="" textlink="">
      <xdr:nvSpPr>
        <xdr:cNvPr id="159" name="円/楕円 158">
          <a:extLst>
            <a:ext uri="{FF2B5EF4-FFF2-40B4-BE49-F238E27FC236}">
              <a16:creationId xmlns:a16="http://schemas.microsoft.com/office/drawing/2014/main" id="{00000000-0008-0000-0D00-00009F000000}"/>
            </a:ext>
          </a:extLst>
        </xdr:cNvPr>
        <xdr:cNvSpPr/>
      </xdr:nvSpPr>
      <xdr:spPr>
        <a:xfrm>
          <a:off x="45847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58</xdr:row>
      <xdr:rowOff>156227</xdr:rowOff>
    </xdr:from>
    <xdr:ext cx="405111" cy="259045"/>
    <xdr:sp macro="" textlink="">
      <xdr:nvSpPr>
        <xdr:cNvPr id="160" name="【橋りょう・トンネル】&#10;有形固定資産減価償却率該当値テキスト">
          <a:extLst>
            <a:ext uri="{FF2B5EF4-FFF2-40B4-BE49-F238E27FC236}">
              <a16:creationId xmlns:a16="http://schemas.microsoft.com/office/drawing/2014/main" id="{00000000-0008-0000-0D00-0000A0000000}"/>
            </a:ext>
          </a:extLst>
        </xdr:cNvPr>
        <xdr:cNvSpPr txBox="1"/>
      </xdr:nvSpPr>
      <xdr:spPr>
        <a:xfrm>
          <a:off x="4724400" y="1010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58.5</a:t>
          </a:r>
          <a:endParaRPr kumimoji="1" lang="ja-JP" altLang="en-US" sz="1000" b="1">
            <a:solidFill>
              <a:srgbClr val="FF0000"/>
            </a:solidFill>
            <a:latin typeface="ＭＳ Ｐゴシック"/>
          </a:endParaRPr>
        </a:p>
      </xdr:txBody>
    </xdr:sp>
    <xdr:clientData/>
  </xdr:oneCellAnchor>
  <xdr:twoCellAnchor>
    <xdr:from>
      <xdr:col>5</xdr:col>
      <xdr:colOff>307975</xdr:colOff>
      <xdr:row>59</xdr:row>
      <xdr:rowOff>74930</xdr:rowOff>
    </xdr:from>
    <xdr:to>
      <xdr:col>5</xdr:col>
      <xdr:colOff>409575</xdr:colOff>
      <xdr:row>60</xdr:row>
      <xdr:rowOff>5080</xdr:rowOff>
    </xdr:to>
    <xdr:sp macro="" textlink="">
      <xdr:nvSpPr>
        <xdr:cNvPr id="161" name="円/楕円 160">
          <a:extLst>
            <a:ext uri="{FF2B5EF4-FFF2-40B4-BE49-F238E27FC236}">
              <a16:creationId xmlns:a16="http://schemas.microsoft.com/office/drawing/2014/main" id="{00000000-0008-0000-0D00-0000A1000000}"/>
            </a:ext>
          </a:extLst>
        </xdr:cNvPr>
        <xdr:cNvSpPr/>
      </xdr:nvSpPr>
      <xdr:spPr>
        <a:xfrm>
          <a:off x="3746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59</xdr:row>
      <xdr:rowOff>57150</xdr:rowOff>
    </xdr:from>
    <xdr:to>
      <xdr:col>6</xdr:col>
      <xdr:colOff>511175</xdr:colOff>
      <xdr:row>59</xdr:row>
      <xdr:rowOff>125730</xdr:rowOff>
    </xdr:to>
    <xdr:cxnSp macro="">
      <xdr:nvCxnSpPr>
        <xdr:cNvPr id="162" name="直線コネクタ 161">
          <a:extLst>
            <a:ext uri="{FF2B5EF4-FFF2-40B4-BE49-F238E27FC236}">
              <a16:creationId xmlns:a16="http://schemas.microsoft.com/office/drawing/2014/main" id="{00000000-0008-0000-0D00-0000A2000000}"/>
            </a:ext>
          </a:extLst>
        </xdr:cNvPr>
        <xdr:cNvCxnSpPr/>
      </xdr:nvCxnSpPr>
      <xdr:spPr>
        <a:xfrm flipV="1">
          <a:off x="3797300" y="10172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61</xdr:row>
      <xdr:rowOff>33762</xdr:rowOff>
    </xdr:from>
    <xdr:ext cx="405111" cy="259045"/>
    <xdr:sp macro="" textlink="">
      <xdr:nvSpPr>
        <xdr:cNvPr id="163" name="n_1aveValue【橋りょう・トンネル】&#10;有形固定資産減価償却率">
          <a:extLst>
            <a:ext uri="{FF2B5EF4-FFF2-40B4-BE49-F238E27FC236}">
              <a16:creationId xmlns:a16="http://schemas.microsoft.com/office/drawing/2014/main" id="{00000000-0008-0000-0D00-0000A3000000}"/>
            </a:ext>
          </a:extLst>
        </xdr:cNvPr>
        <xdr:cNvSpPr txBox="1"/>
      </xdr:nvSpPr>
      <xdr:spPr>
        <a:xfrm>
          <a:off x="3582043"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a:t>
          </a:r>
          <a:endParaRPr kumimoji="1" lang="ja-JP" altLang="en-US" sz="1000" b="1">
            <a:solidFill>
              <a:srgbClr val="000080"/>
            </a:solidFill>
            <a:latin typeface="ＭＳ Ｐゴシック"/>
          </a:endParaRPr>
        </a:p>
      </xdr:txBody>
    </xdr:sp>
    <xdr:clientData/>
  </xdr:oneCellAnchor>
  <xdr:oneCellAnchor>
    <xdr:from>
      <xdr:col>5</xdr:col>
      <xdr:colOff>143518</xdr:colOff>
      <xdr:row>58</xdr:row>
      <xdr:rowOff>21607</xdr:rowOff>
    </xdr:from>
    <xdr:ext cx="405111" cy="259045"/>
    <xdr:sp macro="" textlink="">
      <xdr:nvSpPr>
        <xdr:cNvPr id="164" name="n_1mainValue【橋りょう・トンネル】&#10;有形固定資産減価償却率">
          <a:extLst>
            <a:ext uri="{FF2B5EF4-FFF2-40B4-BE49-F238E27FC236}">
              <a16:creationId xmlns:a16="http://schemas.microsoft.com/office/drawing/2014/main" id="{00000000-0008-0000-0D00-0000A4000000}"/>
            </a:ext>
          </a:extLst>
        </xdr:cNvPr>
        <xdr:cNvSpPr txBox="1"/>
      </xdr:nvSpPr>
      <xdr:spPr>
        <a:xfrm>
          <a:off x="3582043"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69" name="正方形/長方形 168">
          <a:extLst>
            <a:ext uri="{FF2B5EF4-FFF2-40B4-BE49-F238E27FC236}">
              <a16:creationId xmlns:a16="http://schemas.microsoft.com/office/drawing/2014/main" id="{00000000-0008-0000-0D00-0000A9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70" name="正方形/長方形 169">
          <a:extLst>
            <a:ext uri="{FF2B5EF4-FFF2-40B4-BE49-F238E27FC236}">
              <a16:creationId xmlns:a16="http://schemas.microsoft.com/office/drawing/2014/main" id="{00000000-0008-0000-0D00-0000AA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71" name="正方形/長方形 170">
          <a:extLst>
            <a:ext uri="{FF2B5EF4-FFF2-40B4-BE49-F238E27FC236}">
              <a16:creationId xmlns:a16="http://schemas.microsoft.com/office/drawing/2014/main" id="{00000000-0008-0000-0D00-0000AB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226,947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72" name="正方形/長方形 171">
          <a:extLst>
            <a:ext uri="{FF2B5EF4-FFF2-40B4-BE49-F238E27FC236}">
              <a16:creationId xmlns:a16="http://schemas.microsoft.com/office/drawing/2014/main" id="{00000000-0008-0000-0D00-0000AC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73" name="テキスト ボックス 172">
          <a:extLst>
            <a:ext uri="{FF2B5EF4-FFF2-40B4-BE49-F238E27FC236}">
              <a16:creationId xmlns:a16="http://schemas.microsoft.com/office/drawing/2014/main" id="{00000000-0008-0000-0D00-0000AD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74" name="直線コネクタ 173">
          <a:extLst>
            <a:ext uri="{FF2B5EF4-FFF2-40B4-BE49-F238E27FC236}">
              <a16:creationId xmlns:a16="http://schemas.microsoft.com/office/drawing/2014/main" id="{00000000-0008-0000-0D00-0000AE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75" name="直線コネクタ 174">
          <a:extLst>
            <a:ext uri="{FF2B5EF4-FFF2-40B4-BE49-F238E27FC236}">
              <a16:creationId xmlns:a16="http://schemas.microsoft.com/office/drawing/2014/main" id="{00000000-0008-0000-0D00-0000AF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76" name="テキスト ボックス 175">
          <a:extLst>
            <a:ext uri="{FF2B5EF4-FFF2-40B4-BE49-F238E27FC236}">
              <a16:creationId xmlns:a16="http://schemas.microsoft.com/office/drawing/2014/main" id="{00000000-0008-0000-0D00-0000B0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77" name="直線コネクタ 176">
          <a:extLst>
            <a:ext uri="{FF2B5EF4-FFF2-40B4-BE49-F238E27FC236}">
              <a16:creationId xmlns:a16="http://schemas.microsoft.com/office/drawing/2014/main" id="{00000000-0008-0000-0D00-0000B1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78" name="テキスト ボックス 177">
          <a:extLst>
            <a:ext uri="{FF2B5EF4-FFF2-40B4-BE49-F238E27FC236}">
              <a16:creationId xmlns:a16="http://schemas.microsoft.com/office/drawing/2014/main" id="{00000000-0008-0000-0D00-0000B2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79" name="直線コネクタ 178">
          <a:extLst>
            <a:ext uri="{FF2B5EF4-FFF2-40B4-BE49-F238E27FC236}">
              <a16:creationId xmlns:a16="http://schemas.microsoft.com/office/drawing/2014/main" id="{00000000-0008-0000-0D00-0000B3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80" name="テキスト ボックス 179">
          <a:extLst>
            <a:ext uri="{FF2B5EF4-FFF2-40B4-BE49-F238E27FC236}">
              <a16:creationId xmlns:a16="http://schemas.microsoft.com/office/drawing/2014/main" id="{00000000-0008-0000-0D00-0000B4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81" name="直線コネクタ 180">
          <a:extLst>
            <a:ext uri="{FF2B5EF4-FFF2-40B4-BE49-F238E27FC236}">
              <a16:creationId xmlns:a16="http://schemas.microsoft.com/office/drawing/2014/main" id="{00000000-0008-0000-0D00-0000B5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82" name="テキスト ボックス 181">
          <a:extLst>
            <a:ext uri="{FF2B5EF4-FFF2-40B4-BE49-F238E27FC236}">
              <a16:creationId xmlns:a16="http://schemas.microsoft.com/office/drawing/2014/main" id="{00000000-0008-0000-0D00-0000B6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83" name="直線コネクタ 182">
          <a:extLst>
            <a:ext uri="{FF2B5EF4-FFF2-40B4-BE49-F238E27FC236}">
              <a16:creationId xmlns:a16="http://schemas.microsoft.com/office/drawing/2014/main" id="{00000000-0008-0000-0D00-0000B7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84" name="テキスト ボックス 183">
          <a:extLst>
            <a:ext uri="{FF2B5EF4-FFF2-40B4-BE49-F238E27FC236}">
              <a16:creationId xmlns:a16="http://schemas.microsoft.com/office/drawing/2014/main" id="{00000000-0008-0000-0D00-0000B8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85" name="直線コネクタ 184">
          <a:extLst>
            <a:ext uri="{FF2B5EF4-FFF2-40B4-BE49-F238E27FC236}">
              <a16:creationId xmlns:a16="http://schemas.microsoft.com/office/drawing/2014/main" id="{00000000-0008-0000-0D00-0000B9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86" name="テキスト ボックス 185">
          <a:extLst>
            <a:ext uri="{FF2B5EF4-FFF2-40B4-BE49-F238E27FC236}">
              <a16:creationId xmlns:a16="http://schemas.microsoft.com/office/drawing/2014/main" id="{00000000-0008-0000-0D00-0000BA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87" name="【橋りょう・トンネル】&#10;一人当たり有形固定資産（償却資産）額グラフ枠">
          <a:extLst>
            <a:ext uri="{FF2B5EF4-FFF2-40B4-BE49-F238E27FC236}">
              <a16:creationId xmlns:a16="http://schemas.microsoft.com/office/drawing/2014/main" id="{00000000-0008-0000-0D00-0000BB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77722</xdr:rowOff>
    </xdr:from>
    <xdr:to>
      <xdr:col>15</xdr:col>
      <xdr:colOff>180340</xdr:colOff>
      <xdr:row>64</xdr:row>
      <xdr:rowOff>40171</xdr:rowOff>
    </xdr:to>
    <xdr:cxnSp macro="">
      <xdr:nvCxnSpPr>
        <xdr:cNvPr id="188" name="直線コネクタ 187">
          <a:extLst>
            <a:ext uri="{FF2B5EF4-FFF2-40B4-BE49-F238E27FC236}">
              <a16:creationId xmlns:a16="http://schemas.microsoft.com/office/drawing/2014/main" id="{00000000-0008-0000-0D00-0000BC000000}"/>
            </a:ext>
          </a:extLst>
        </xdr:cNvPr>
        <xdr:cNvCxnSpPr/>
      </xdr:nvCxnSpPr>
      <xdr:spPr>
        <a:xfrm flipV="1">
          <a:off x="10476865" y="9507472"/>
          <a:ext cx="0" cy="1505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43998</xdr:rowOff>
    </xdr:from>
    <xdr:ext cx="534377" cy="259045"/>
    <xdr:sp macro="" textlink="">
      <xdr:nvSpPr>
        <xdr:cNvPr id="189" name="【橋りょう・トンネル】&#10;一人当たり有形固定資産（償却資産）額最小値テキスト">
          <a:extLst>
            <a:ext uri="{FF2B5EF4-FFF2-40B4-BE49-F238E27FC236}">
              <a16:creationId xmlns:a16="http://schemas.microsoft.com/office/drawing/2014/main" id="{00000000-0008-0000-0D00-0000BD000000}"/>
            </a:ext>
          </a:extLst>
        </xdr:cNvPr>
        <xdr:cNvSpPr txBox="1"/>
      </xdr:nvSpPr>
      <xdr:spPr>
        <a:xfrm>
          <a:off x="10566400" y="1101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28,369</a:t>
          </a:r>
          <a:endParaRPr kumimoji="1" lang="ja-JP" altLang="en-US" sz="1000" b="1">
            <a:latin typeface="ＭＳ Ｐゴシック"/>
          </a:endParaRPr>
        </a:p>
      </xdr:txBody>
    </xdr:sp>
    <xdr:clientData/>
  </xdr:oneCellAnchor>
  <xdr:twoCellAnchor>
    <xdr:from>
      <xdr:col>15</xdr:col>
      <xdr:colOff>92075</xdr:colOff>
      <xdr:row>64</xdr:row>
      <xdr:rowOff>40171</xdr:rowOff>
    </xdr:from>
    <xdr:to>
      <xdr:col>15</xdr:col>
      <xdr:colOff>269875</xdr:colOff>
      <xdr:row>64</xdr:row>
      <xdr:rowOff>40171</xdr:rowOff>
    </xdr:to>
    <xdr:cxnSp macro="">
      <xdr:nvCxnSpPr>
        <xdr:cNvPr id="190" name="直線コネクタ 189">
          <a:extLst>
            <a:ext uri="{FF2B5EF4-FFF2-40B4-BE49-F238E27FC236}">
              <a16:creationId xmlns:a16="http://schemas.microsoft.com/office/drawing/2014/main" id="{00000000-0008-0000-0D00-0000BE000000}"/>
            </a:ext>
          </a:extLst>
        </xdr:cNvPr>
        <xdr:cNvCxnSpPr/>
      </xdr:nvCxnSpPr>
      <xdr:spPr>
        <a:xfrm>
          <a:off x="10388600" y="11012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24399</xdr:rowOff>
    </xdr:from>
    <xdr:ext cx="690189" cy="259045"/>
    <xdr:sp macro="" textlink="">
      <xdr:nvSpPr>
        <xdr:cNvPr id="191" name="【橋りょう・トンネル】&#10;一人当たり有形固定資産（償却資産）額最大値テキスト">
          <a:extLst>
            <a:ext uri="{FF2B5EF4-FFF2-40B4-BE49-F238E27FC236}">
              <a16:creationId xmlns:a16="http://schemas.microsoft.com/office/drawing/2014/main" id="{00000000-0008-0000-0D00-0000BF000000}"/>
            </a:ext>
          </a:extLst>
        </xdr:cNvPr>
        <xdr:cNvSpPr txBox="1"/>
      </xdr:nvSpPr>
      <xdr:spPr>
        <a:xfrm>
          <a:off x="10566400" y="92826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1,213,801</a:t>
          </a:r>
          <a:endParaRPr kumimoji="1" lang="ja-JP" altLang="en-US" sz="1000" b="1">
            <a:latin typeface="ＭＳ Ｐゴシック"/>
          </a:endParaRPr>
        </a:p>
      </xdr:txBody>
    </xdr:sp>
    <xdr:clientData/>
  </xdr:oneCellAnchor>
  <xdr:twoCellAnchor>
    <xdr:from>
      <xdr:col>15</xdr:col>
      <xdr:colOff>92075</xdr:colOff>
      <xdr:row>55</xdr:row>
      <xdr:rowOff>77722</xdr:rowOff>
    </xdr:from>
    <xdr:to>
      <xdr:col>15</xdr:col>
      <xdr:colOff>269875</xdr:colOff>
      <xdr:row>55</xdr:row>
      <xdr:rowOff>77722</xdr:rowOff>
    </xdr:to>
    <xdr:cxnSp macro="">
      <xdr:nvCxnSpPr>
        <xdr:cNvPr id="192" name="直線コネクタ 191">
          <a:extLst>
            <a:ext uri="{FF2B5EF4-FFF2-40B4-BE49-F238E27FC236}">
              <a16:creationId xmlns:a16="http://schemas.microsoft.com/office/drawing/2014/main" id="{00000000-0008-0000-0D00-0000C0000000}"/>
            </a:ext>
          </a:extLst>
        </xdr:cNvPr>
        <xdr:cNvCxnSpPr/>
      </xdr:nvCxnSpPr>
      <xdr:spPr>
        <a:xfrm>
          <a:off x="10388600" y="950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59</xdr:row>
      <xdr:rowOff>57744</xdr:rowOff>
    </xdr:from>
    <xdr:ext cx="599010" cy="259045"/>
    <xdr:sp macro="" textlink="">
      <xdr:nvSpPr>
        <xdr:cNvPr id="193" name="【橋りょう・トンネル】&#10;一人当たり有形固定資産（償却資産）額平均値テキスト">
          <a:extLst>
            <a:ext uri="{FF2B5EF4-FFF2-40B4-BE49-F238E27FC236}">
              <a16:creationId xmlns:a16="http://schemas.microsoft.com/office/drawing/2014/main" id="{00000000-0008-0000-0D00-0000C1000000}"/>
            </a:ext>
          </a:extLst>
        </xdr:cNvPr>
        <xdr:cNvSpPr txBox="1"/>
      </xdr:nvSpPr>
      <xdr:spPr>
        <a:xfrm>
          <a:off x="10566400" y="101732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532,546</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34867</xdr:rowOff>
    </xdr:from>
    <xdr:to>
      <xdr:col>15</xdr:col>
      <xdr:colOff>231775</xdr:colOff>
      <xdr:row>60</xdr:row>
      <xdr:rowOff>136467</xdr:rowOff>
    </xdr:to>
    <xdr:sp macro="" textlink="">
      <xdr:nvSpPr>
        <xdr:cNvPr id="194" name="フローチャート : 判断 193">
          <a:extLst>
            <a:ext uri="{FF2B5EF4-FFF2-40B4-BE49-F238E27FC236}">
              <a16:creationId xmlns:a16="http://schemas.microsoft.com/office/drawing/2014/main" id="{00000000-0008-0000-0D00-0000C2000000}"/>
            </a:ext>
          </a:extLst>
        </xdr:cNvPr>
        <xdr:cNvSpPr/>
      </xdr:nvSpPr>
      <xdr:spPr>
        <a:xfrm>
          <a:off x="10426700" y="10321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58</xdr:row>
      <xdr:rowOff>167109</xdr:rowOff>
    </xdr:from>
    <xdr:to>
      <xdr:col>14</xdr:col>
      <xdr:colOff>79375</xdr:colOff>
      <xdr:row>59</xdr:row>
      <xdr:rowOff>97259</xdr:rowOff>
    </xdr:to>
    <xdr:sp macro="" textlink="">
      <xdr:nvSpPr>
        <xdr:cNvPr id="195" name="フローチャート : 判断 194">
          <a:extLst>
            <a:ext uri="{FF2B5EF4-FFF2-40B4-BE49-F238E27FC236}">
              <a16:creationId xmlns:a16="http://schemas.microsoft.com/office/drawing/2014/main" id="{00000000-0008-0000-0D00-0000C3000000}"/>
            </a:ext>
          </a:extLst>
        </xdr:cNvPr>
        <xdr:cNvSpPr/>
      </xdr:nvSpPr>
      <xdr:spPr>
        <a:xfrm>
          <a:off x="9588500" y="1011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D00-0000C4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D00-0000C5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8" name="テキスト ボックス 197">
          <a:extLst>
            <a:ext uri="{FF2B5EF4-FFF2-40B4-BE49-F238E27FC236}">
              <a16:creationId xmlns:a16="http://schemas.microsoft.com/office/drawing/2014/main" id="{00000000-0008-0000-0D00-0000C6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9" name="テキスト ボックス 198">
          <a:extLst>
            <a:ext uri="{FF2B5EF4-FFF2-40B4-BE49-F238E27FC236}">
              <a16:creationId xmlns:a16="http://schemas.microsoft.com/office/drawing/2014/main" id="{00000000-0008-0000-0D00-0000C7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D00-0000C8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62</xdr:row>
      <xdr:rowOff>67377</xdr:rowOff>
    </xdr:from>
    <xdr:to>
      <xdr:col>15</xdr:col>
      <xdr:colOff>231775</xdr:colOff>
      <xdr:row>62</xdr:row>
      <xdr:rowOff>168977</xdr:rowOff>
    </xdr:to>
    <xdr:sp macro="" textlink="">
      <xdr:nvSpPr>
        <xdr:cNvPr id="201" name="円/楕円 200">
          <a:extLst>
            <a:ext uri="{FF2B5EF4-FFF2-40B4-BE49-F238E27FC236}">
              <a16:creationId xmlns:a16="http://schemas.microsoft.com/office/drawing/2014/main" id="{00000000-0008-0000-0D00-0000C9000000}"/>
            </a:ext>
          </a:extLst>
        </xdr:cNvPr>
        <xdr:cNvSpPr/>
      </xdr:nvSpPr>
      <xdr:spPr>
        <a:xfrm>
          <a:off x="10426700" y="1069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62</xdr:row>
      <xdr:rowOff>45804</xdr:rowOff>
    </xdr:from>
    <xdr:ext cx="599010" cy="259045"/>
    <xdr:sp macro="" textlink="">
      <xdr:nvSpPr>
        <xdr:cNvPr id="202" name="【橋りょう・トンネル】&#10;一人当たり有形固定資産（償却資産）額該当値テキスト">
          <a:extLst>
            <a:ext uri="{FF2B5EF4-FFF2-40B4-BE49-F238E27FC236}">
              <a16:creationId xmlns:a16="http://schemas.microsoft.com/office/drawing/2014/main" id="{00000000-0008-0000-0D00-0000CA000000}"/>
            </a:ext>
          </a:extLst>
        </xdr:cNvPr>
        <xdr:cNvSpPr txBox="1"/>
      </xdr:nvSpPr>
      <xdr:spPr>
        <a:xfrm>
          <a:off x="10566400" y="106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236,947</a:t>
          </a:r>
          <a:endParaRPr kumimoji="1" lang="ja-JP" altLang="en-US" sz="1000" b="1">
            <a:solidFill>
              <a:srgbClr val="FF0000"/>
            </a:solidFill>
            <a:latin typeface="ＭＳ Ｐゴシック"/>
          </a:endParaRPr>
        </a:p>
      </xdr:txBody>
    </xdr:sp>
    <xdr:clientData/>
  </xdr:oneCellAnchor>
  <xdr:twoCellAnchor>
    <xdr:from>
      <xdr:col>13</xdr:col>
      <xdr:colOff>663575</xdr:colOff>
      <xdr:row>62</xdr:row>
      <xdr:rowOff>73402</xdr:rowOff>
    </xdr:from>
    <xdr:to>
      <xdr:col>14</xdr:col>
      <xdr:colOff>79375</xdr:colOff>
      <xdr:row>63</xdr:row>
      <xdr:rowOff>3552</xdr:rowOff>
    </xdr:to>
    <xdr:sp macro="" textlink="">
      <xdr:nvSpPr>
        <xdr:cNvPr id="203" name="円/楕円 202">
          <a:extLst>
            <a:ext uri="{FF2B5EF4-FFF2-40B4-BE49-F238E27FC236}">
              <a16:creationId xmlns:a16="http://schemas.microsoft.com/office/drawing/2014/main" id="{00000000-0008-0000-0D00-0000CB000000}"/>
            </a:ext>
          </a:extLst>
        </xdr:cNvPr>
        <xdr:cNvSpPr/>
      </xdr:nvSpPr>
      <xdr:spPr>
        <a:xfrm>
          <a:off x="9588500" y="1070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118177</xdr:rowOff>
    </xdr:from>
    <xdr:to>
      <xdr:col>15</xdr:col>
      <xdr:colOff>180975</xdr:colOff>
      <xdr:row>62</xdr:row>
      <xdr:rowOff>124202</xdr:rowOff>
    </xdr:to>
    <xdr:cxnSp macro="">
      <xdr:nvCxnSpPr>
        <xdr:cNvPr id="204" name="直線コネクタ 203">
          <a:extLst>
            <a:ext uri="{FF2B5EF4-FFF2-40B4-BE49-F238E27FC236}">
              <a16:creationId xmlns:a16="http://schemas.microsoft.com/office/drawing/2014/main" id="{00000000-0008-0000-0D00-0000CC000000}"/>
            </a:ext>
          </a:extLst>
        </xdr:cNvPr>
        <xdr:cNvCxnSpPr/>
      </xdr:nvCxnSpPr>
      <xdr:spPr>
        <a:xfrm flipV="1">
          <a:off x="9639300" y="10748077"/>
          <a:ext cx="838200" cy="6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402169</xdr:colOff>
      <xdr:row>57</xdr:row>
      <xdr:rowOff>113786</xdr:rowOff>
    </xdr:from>
    <xdr:ext cx="599010" cy="259045"/>
    <xdr:sp macro="" textlink="">
      <xdr:nvSpPr>
        <xdr:cNvPr id="205" name="n_1aveValue【橋りょう・トンネル】&#10;一人当たり有形固定資産（償却資産）額">
          <a:extLst>
            <a:ext uri="{FF2B5EF4-FFF2-40B4-BE49-F238E27FC236}">
              <a16:creationId xmlns:a16="http://schemas.microsoft.com/office/drawing/2014/main" id="{00000000-0008-0000-0D00-0000CD000000}"/>
            </a:ext>
          </a:extLst>
        </xdr:cNvPr>
        <xdr:cNvSpPr txBox="1"/>
      </xdr:nvSpPr>
      <xdr:spPr>
        <a:xfrm>
          <a:off x="9327094" y="9886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698,418</a:t>
          </a:r>
          <a:endParaRPr kumimoji="1" lang="ja-JP" altLang="en-US" sz="1000" b="1">
            <a:solidFill>
              <a:srgbClr val="000080"/>
            </a:solidFill>
            <a:latin typeface="ＭＳ Ｐゴシック"/>
          </a:endParaRPr>
        </a:p>
      </xdr:txBody>
    </xdr:sp>
    <xdr:clientData/>
  </xdr:oneCellAnchor>
  <xdr:oneCellAnchor>
    <xdr:from>
      <xdr:col>13</xdr:col>
      <xdr:colOff>402169</xdr:colOff>
      <xdr:row>62</xdr:row>
      <xdr:rowOff>166129</xdr:rowOff>
    </xdr:from>
    <xdr:ext cx="599010" cy="259045"/>
    <xdr:sp macro="" textlink="">
      <xdr:nvSpPr>
        <xdr:cNvPr id="206" name="n_1mainValue【橋りょう・トンネル】&#10;一人当たり有形固定資産（償却資産）額">
          <a:extLst>
            <a:ext uri="{FF2B5EF4-FFF2-40B4-BE49-F238E27FC236}">
              <a16:creationId xmlns:a16="http://schemas.microsoft.com/office/drawing/2014/main" id="{00000000-0008-0000-0D00-0000CE000000}"/>
            </a:ext>
          </a:extLst>
        </xdr:cNvPr>
        <xdr:cNvSpPr txBox="1"/>
      </xdr:nvSpPr>
      <xdr:spPr>
        <a:xfrm>
          <a:off x="9327094" y="10796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232,203</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207" name="正方形/長方形 206">
          <a:extLst>
            <a:ext uri="{FF2B5EF4-FFF2-40B4-BE49-F238E27FC236}">
              <a16:creationId xmlns:a16="http://schemas.microsoft.com/office/drawing/2014/main" id="{00000000-0008-0000-0D00-0000CF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208" name="正方形/長方形 207">
          <a:extLst>
            <a:ext uri="{FF2B5EF4-FFF2-40B4-BE49-F238E27FC236}">
              <a16:creationId xmlns:a16="http://schemas.microsoft.com/office/drawing/2014/main" id="{00000000-0008-0000-0D00-0000D0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209" name="正方形/長方形 208">
          <a:extLst>
            <a:ext uri="{FF2B5EF4-FFF2-40B4-BE49-F238E27FC236}">
              <a16:creationId xmlns:a16="http://schemas.microsoft.com/office/drawing/2014/main" id="{00000000-0008-0000-0D00-0000D1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210" name="正方形/長方形 209">
          <a:extLst>
            <a:ext uri="{FF2B5EF4-FFF2-40B4-BE49-F238E27FC236}">
              <a16:creationId xmlns:a16="http://schemas.microsoft.com/office/drawing/2014/main" id="{00000000-0008-0000-0D00-0000D2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11" name="正方形/長方形 210">
          <a:extLst>
            <a:ext uri="{FF2B5EF4-FFF2-40B4-BE49-F238E27FC236}">
              <a16:creationId xmlns:a16="http://schemas.microsoft.com/office/drawing/2014/main" id="{00000000-0008-0000-0D00-0000D3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12" name="正方形/長方形 211">
          <a:extLst>
            <a:ext uri="{FF2B5EF4-FFF2-40B4-BE49-F238E27FC236}">
              <a16:creationId xmlns:a16="http://schemas.microsoft.com/office/drawing/2014/main" id="{00000000-0008-0000-0D00-0000D4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13" name="正方形/長方形 212">
          <a:extLst>
            <a:ext uri="{FF2B5EF4-FFF2-40B4-BE49-F238E27FC236}">
              <a16:creationId xmlns:a16="http://schemas.microsoft.com/office/drawing/2014/main" id="{00000000-0008-0000-0D00-0000D5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14" name="正方形/長方形 213">
          <a:extLst>
            <a:ext uri="{FF2B5EF4-FFF2-40B4-BE49-F238E27FC236}">
              <a16:creationId xmlns:a16="http://schemas.microsoft.com/office/drawing/2014/main" id="{00000000-0008-0000-0D00-0000D6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15" name="テキスト ボックス 214">
          <a:extLst>
            <a:ext uri="{FF2B5EF4-FFF2-40B4-BE49-F238E27FC236}">
              <a16:creationId xmlns:a16="http://schemas.microsoft.com/office/drawing/2014/main" id="{00000000-0008-0000-0D00-0000D7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16" name="直線コネクタ 215">
          <a:extLst>
            <a:ext uri="{FF2B5EF4-FFF2-40B4-BE49-F238E27FC236}">
              <a16:creationId xmlns:a16="http://schemas.microsoft.com/office/drawing/2014/main" id="{00000000-0008-0000-0D00-0000D8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88</xdr:row>
      <xdr:rowOff>10177</xdr:rowOff>
    </xdr:from>
    <xdr:ext cx="338939" cy="259045"/>
    <xdr:sp macro="" textlink="">
      <xdr:nvSpPr>
        <xdr:cNvPr id="217" name="テキスト ボックス 216">
          <a:extLst>
            <a:ext uri="{FF2B5EF4-FFF2-40B4-BE49-F238E27FC236}">
              <a16:creationId xmlns:a16="http://schemas.microsoft.com/office/drawing/2014/main" id="{00000000-0008-0000-0D00-0000D9000000}"/>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18" name="直線コネクタ 217">
          <a:extLst>
            <a:ext uri="{FF2B5EF4-FFF2-40B4-BE49-F238E27FC236}">
              <a16:creationId xmlns:a16="http://schemas.microsoft.com/office/drawing/2014/main" id="{00000000-0008-0000-0D00-0000DA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19" name="テキスト ボックス 218">
          <a:extLst>
            <a:ext uri="{FF2B5EF4-FFF2-40B4-BE49-F238E27FC236}">
              <a16:creationId xmlns:a16="http://schemas.microsoft.com/office/drawing/2014/main" id="{00000000-0008-0000-0D00-0000DB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20" name="直線コネクタ 219">
          <a:extLst>
            <a:ext uri="{FF2B5EF4-FFF2-40B4-BE49-F238E27FC236}">
              <a16:creationId xmlns:a16="http://schemas.microsoft.com/office/drawing/2014/main" id="{00000000-0008-0000-0D00-0000DC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21" name="テキスト ボックス 220">
          <a:extLst>
            <a:ext uri="{FF2B5EF4-FFF2-40B4-BE49-F238E27FC236}">
              <a16:creationId xmlns:a16="http://schemas.microsoft.com/office/drawing/2014/main" id="{00000000-0008-0000-0D00-0000DD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22" name="直線コネクタ 221">
          <a:extLst>
            <a:ext uri="{FF2B5EF4-FFF2-40B4-BE49-F238E27FC236}">
              <a16:creationId xmlns:a16="http://schemas.microsoft.com/office/drawing/2014/main" id="{00000000-0008-0000-0D00-0000DE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23" name="テキスト ボックス 222">
          <a:extLst>
            <a:ext uri="{FF2B5EF4-FFF2-40B4-BE49-F238E27FC236}">
              <a16:creationId xmlns:a16="http://schemas.microsoft.com/office/drawing/2014/main" id="{00000000-0008-0000-0D00-0000DF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24" name="直線コネクタ 223">
          <a:extLst>
            <a:ext uri="{FF2B5EF4-FFF2-40B4-BE49-F238E27FC236}">
              <a16:creationId xmlns:a16="http://schemas.microsoft.com/office/drawing/2014/main" id="{00000000-0008-0000-0D00-0000E0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25" name="テキスト ボックス 224">
          <a:extLst>
            <a:ext uri="{FF2B5EF4-FFF2-40B4-BE49-F238E27FC236}">
              <a16:creationId xmlns:a16="http://schemas.microsoft.com/office/drawing/2014/main" id="{00000000-0008-0000-0D00-0000E1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26" name="直線コネクタ 225">
          <a:extLst>
            <a:ext uri="{FF2B5EF4-FFF2-40B4-BE49-F238E27FC236}">
              <a16:creationId xmlns:a16="http://schemas.microsoft.com/office/drawing/2014/main" id="{00000000-0008-0000-0D00-0000E2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162577</xdr:rowOff>
    </xdr:from>
    <xdr:ext cx="467179" cy="259045"/>
    <xdr:sp macro="" textlink="">
      <xdr:nvSpPr>
        <xdr:cNvPr id="227" name="テキスト ボックス 226">
          <a:extLst>
            <a:ext uri="{FF2B5EF4-FFF2-40B4-BE49-F238E27FC236}">
              <a16:creationId xmlns:a16="http://schemas.microsoft.com/office/drawing/2014/main" id="{00000000-0008-0000-0D00-0000E3000000}"/>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28" name="直線コネクタ 227">
          <a:extLst>
            <a:ext uri="{FF2B5EF4-FFF2-40B4-BE49-F238E27FC236}">
              <a16:creationId xmlns:a16="http://schemas.microsoft.com/office/drawing/2014/main" id="{00000000-0008-0000-0D00-0000E4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29" name="テキスト ボックス 228">
          <a:extLst>
            <a:ext uri="{FF2B5EF4-FFF2-40B4-BE49-F238E27FC236}">
              <a16:creationId xmlns:a16="http://schemas.microsoft.com/office/drawing/2014/main" id="{00000000-0008-0000-0D00-0000E500000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30" name="【公営住宅】&#10;有形固定資産減価償却率グラフ枠">
          <a:extLst>
            <a:ext uri="{FF2B5EF4-FFF2-40B4-BE49-F238E27FC236}">
              <a16:creationId xmlns:a16="http://schemas.microsoft.com/office/drawing/2014/main" id="{00000000-0008-0000-0D00-0000E6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133350</xdr:rowOff>
    </xdr:from>
    <xdr:to>
      <xdr:col>6</xdr:col>
      <xdr:colOff>510540</xdr:colOff>
      <xdr:row>85</xdr:row>
      <xdr:rowOff>137161</xdr:rowOff>
    </xdr:to>
    <xdr:cxnSp macro="">
      <xdr:nvCxnSpPr>
        <xdr:cNvPr id="231" name="直線コネクタ 230">
          <a:extLst>
            <a:ext uri="{FF2B5EF4-FFF2-40B4-BE49-F238E27FC236}">
              <a16:creationId xmlns:a16="http://schemas.microsoft.com/office/drawing/2014/main" id="{00000000-0008-0000-0D00-0000E7000000}"/>
            </a:ext>
          </a:extLst>
        </xdr:cNvPr>
        <xdr:cNvCxnSpPr/>
      </xdr:nvCxnSpPr>
      <xdr:spPr>
        <a:xfrm flipV="1">
          <a:off x="4634865" y="13335000"/>
          <a:ext cx="0" cy="1375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140988</xdr:rowOff>
    </xdr:from>
    <xdr:ext cx="405111" cy="259045"/>
    <xdr:sp macro="" textlink="">
      <xdr:nvSpPr>
        <xdr:cNvPr id="232" name="【公営住宅】&#10;有形固定資産減価償却率最小値テキスト">
          <a:extLst>
            <a:ext uri="{FF2B5EF4-FFF2-40B4-BE49-F238E27FC236}">
              <a16:creationId xmlns:a16="http://schemas.microsoft.com/office/drawing/2014/main" id="{00000000-0008-0000-0D00-0000E8000000}"/>
            </a:ext>
          </a:extLst>
        </xdr:cNvPr>
        <xdr:cNvSpPr txBox="1"/>
      </xdr:nvSpPr>
      <xdr:spPr>
        <a:xfrm>
          <a:off x="4724400"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a:t>
          </a:r>
          <a:endParaRPr kumimoji="1" lang="ja-JP" altLang="en-US" sz="1000" b="1">
            <a:latin typeface="ＭＳ Ｐゴシック"/>
          </a:endParaRPr>
        </a:p>
      </xdr:txBody>
    </xdr:sp>
    <xdr:clientData/>
  </xdr:oneCellAnchor>
  <xdr:twoCellAnchor>
    <xdr:from>
      <xdr:col>6</xdr:col>
      <xdr:colOff>422275</xdr:colOff>
      <xdr:row>85</xdr:row>
      <xdr:rowOff>137161</xdr:rowOff>
    </xdr:from>
    <xdr:to>
      <xdr:col>6</xdr:col>
      <xdr:colOff>600075</xdr:colOff>
      <xdr:row>85</xdr:row>
      <xdr:rowOff>137161</xdr:rowOff>
    </xdr:to>
    <xdr:cxnSp macro="">
      <xdr:nvCxnSpPr>
        <xdr:cNvPr id="233" name="直線コネクタ 232">
          <a:extLst>
            <a:ext uri="{FF2B5EF4-FFF2-40B4-BE49-F238E27FC236}">
              <a16:creationId xmlns:a16="http://schemas.microsoft.com/office/drawing/2014/main" id="{00000000-0008-0000-0D00-0000E9000000}"/>
            </a:ext>
          </a:extLst>
        </xdr:cNvPr>
        <xdr:cNvCxnSpPr/>
      </xdr:nvCxnSpPr>
      <xdr:spPr>
        <a:xfrm>
          <a:off x="4546600" y="14710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80027</xdr:rowOff>
    </xdr:from>
    <xdr:ext cx="469744" cy="259045"/>
    <xdr:sp macro="" textlink="">
      <xdr:nvSpPr>
        <xdr:cNvPr id="234" name="【公営住宅】&#10;有形固定資産減価償却率最大値テキスト">
          <a:extLst>
            <a:ext uri="{FF2B5EF4-FFF2-40B4-BE49-F238E27FC236}">
              <a16:creationId xmlns:a16="http://schemas.microsoft.com/office/drawing/2014/main" id="{00000000-0008-0000-0D00-0000EA000000}"/>
            </a:ext>
          </a:extLst>
        </xdr:cNvPr>
        <xdr:cNvSpPr txBox="1"/>
      </xdr:nvSpPr>
      <xdr:spPr>
        <a:xfrm>
          <a:off x="47244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77</xdr:row>
      <xdr:rowOff>133350</xdr:rowOff>
    </xdr:from>
    <xdr:to>
      <xdr:col>6</xdr:col>
      <xdr:colOff>600075</xdr:colOff>
      <xdr:row>77</xdr:row>
      <xdr:rowOff>133350</xdr:rowOff>
    </xdr:to>
    <xdr:cxnSp macro="">
      <xdr:nvCxnSpPr>
        <xdr:cNvPr id="235" name="直線コネクタ 234">
          <a:extLst>
            <a:ext uri="{FF2B5EF4-FFF2-40B4-BE49-F238E27FC236}">
              <a16:creationId xmlns:a16="http://schemas.microsoft.com/office/drawing/2014/main" id="{00000000-0008-0000-0D00-0000EB000000}"/>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81</xdr:row>
      <xdr:rowOff>81932</xdr:rowOff>
    </xdr:from>
    <xdr:ext cx="405111" cy="259045"/>
    <xdr:sp macro="" textlink="">
      <xdr:nvSpPr>
        <xdr:cNvPr id="236" name="【公営住宅】&#10;有形固定資産減価償却率平均値テキスト">
          <a:extLst>
            <a:ext uri="{FF2B5EF4-FFF2-40B4-BE49-F238E27FC236}">
              <a16:creationId xmlns:a16="http://schemas.microsoft.com/office/drawing/2014/main" id="{00000000-0008-0000-0D00-0000EC000000}"/>
            </a:ext>
          </a:extLst>
        </xdr:cNvPr>
        <xdr:cNvSpPr txBox="1"/>
      </xdr:nvSpPr>
      <xdr:spPr>
        <a:xfrm>
          <a:off x="4724400" y="13969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a:t>
          </a:r>
          <a:endParaRPr kumimoji="1" lang="ja-JP" altLang="en-US" sz="1000" b="1">
            <a:solidFill>
              <a:srgbClr val="000080"/>
            </a:solidFill>
            <a:latin typeface="ＭＳ Ｐゴシック"/>
          </a:endParaRPr>
        </a:p>
      </xdr:txBody>
    </xdr:sp>
    <xdr:clientData/>
  </xdr:oneCellAnchor>
  <xdr:twoCellAnchor>
    <xdr:from>
      <xdr:col>6</xdr:col>
      <xdr:colOff>460375</xdr:colOff>
      <xdr:row>81</xdr:row>
      <xdr:rowOff>103505</xdr:rowOff>
    </xdr:from>
    <xdr:to>
      <xdr:col>6</xdr:col>
      <xdr:colOff>561975</xdr:colOff>
      <xdr:row>82</xdr:row>
      <xdr:rowOff>33655</xdr:rowOff>
    </xdr:to>
    <xdr:sp macro="" textlink="">
      <xdr:nvSpPr>
        <xdr:cNvPr id="237" name="フローチャート : 判断 236">
          <a:extLst>
            <a:ext uri="{FF2B5EF4-FFF2-40B4-BE49-F238E27FC236}">
              <a16:creationId xmlns:a16="http://schemas.microsoft.com/office/drawing/2014/main" id="{00000000-0008-0000-0D00-0000ED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149225</xdr:rowOff>
    </xdr:from>
    <xdr:to>
      <xdr:col>5</xdr:col>
      <xdr:colOff>409575</xdr:colOff>
      <xdr:row>82</xdr:row>
      <xdr:rowOff>79375</xdr:rowOff>
    </xdr:to>
    <xdr:sp macro="" textlink="">
      <xdr:nvSpPr>
        <xdr:cNvPr id="238" name="フローチャート : 判断 237">
          <a:extLst>
            <a:ext uri="{FF2B5EF4-FFF2-40B4-BE49-F238E27FC236}">
              <a16:creationId xmlns:a16="http://schemas.microsoft.com/office/drawing/2014/main" id="{00000000-0008-0000-0D00-0000EE000000}"/>
            </a:ext>
          </a:extLst>
        </xdr:cNvPr>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39" name="テキスト ボックス 238">
          <a:extLst>
            <a:ext uri="{FF2B5EF4-FFF2-40B4-BE49-F238E27FC236}">
              <a16:creationId xmlns:a16="http://schemas.microsoft.com/office/drawing/2014/main" id="{00000000-0008-0000-0D00-0000EF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40" name="テキスト ボックス 239">
          <a:extLst>
            <a:ext uri="{FF2B5EF4-FFF2-40B4-BE49-F238E27FC236}">
              <a16:creationId xmlns:a16="http://schemas.microsoft.com/office/drawing/2014/main" id="{00000000-0008-0000-0D00-0000F0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41" name="テキスト ボックス 240">
          <a:extLst>
            <a:ext uri="{FF2B5EF4-FFF2-40B4-BE49-F238E27FC236}">
              <a16:creationId xmlns:a16="http://schemas.microsoft.com/office/drawing/2014/main" id="{00000000-0008-0000-0D00-0000F1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42" name="テキスト ボックス 241">
          <a:extLst>
            <a:ext uri="{FF2B5EF4-FFF2-40B4-BE49-F238E27FC236}">
              <a16:creationId xmlns:a16="http://schemas.microsoft.com/office/drawing/2014/main" id="{00000000-0008-0000-0D00-0000F2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43" name="テキスト ボックス 242">
          <a:extLst>
            <a:ext uri="{FF2B5EF4-FFF2-40B4-BE49-F238E27FC236}">
              <a16:creationId xmlns:a16="http://schemas.microsoft.com/office/drawing/2014/main" id="{00000000-0008-0000-0D00-0000F3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67311</xdr:rowOff>
    </xdr:from>
    <xdr:to>
      <xdr:col>6</xdr:col>
      <xdr:colOff>561975</xdr:colOff>
      <xdr:row>79</xdr:row>
      <xdr:rowOff>168911</xdr:rowOff>
    </xdr:to>
    <xdr:sp macro="" textlink="">
      <xdr:nvSpPr>
        <xdr:cNvPr id="244" name="円/楕円 243">
          <a:extLst>
            <a:ext uri="{FF2B5EF4-FFF2-40B4-BE49-F238E27FC236}">
              <a16:creationId xmlns:a16="http://schemas.microsoft.com/office/drawing/2014/main" id="{00000000-0008-0000-0D00-0000F4000000}"/>
            </a:ext>
          </a:extLst>
        </xdr:cNvPr>
        <xdr:cNvSpPr/>
      </xdr:nvSpPr>
      <xdr:spPr>
        <a:xfrm>
          <a:off x="45847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90188</xdr:rowOff>
    </xdr:from>
    <xdr:ext cx="405111" cy="259045"/>
    <xdr:sp macro="" textlink="">
      <xdr:nvSpPr>
        <xdr:cNvPr id="245" name="【公営住宅】&#10;有形固定資産減価償却率該当値テキスト">
          <a:extLst>
            <a:ext uri="{FF2B5EF4-FFF2-40B4-BE49-F238E27FC236}">
              <a16:creationId xmlns:a16="http://schemas.microsoft.com/office/drawing/2014/main" id="{00000000-0008-0000-0D00-0000F5000000}"/>
            </a:ext>
          </a:extLst>
        </xdr:cNvPr>
        <xdr:cNvSpPr txBox="1"/>
      </xdr:nvSpPr>
      <xdr:spPr>
        <a:xfrm>
          <a:off x="4724400" y="1346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5</xdr:col>
      <xdr:colOff>307975</xdr:colOff>
      <xdr:row>79</xdr:row>
      <xdr:rowOff>120650</xdr:rowOff>
    </xdr:from>
    <xdr:to>
      <xdr:col>5</xdr:col>
      <xdr:colOff>409575</xdr:colOff>
      <xdr:row>80</xdr:row>
      <xdr:rowOff>50800</xdr:rowOff>
    </xdr:to>
    <xdr:sp macro="" textlink="">
      <xdr:nvSpPr>
        <xdr:cNvPr id="246" name="円/楕円 245">
          <a:extLst>
            <a:ext uri="{FF2B5EF4-FFF2-40B4-BE49-F238E27FC236}">
              <a16:creationId xmlns:a16="http://schemas.microsoft.com/office/drawing/2014/main" id="{00000000-0008-0000-0D00-0000F6000000}"/>
            </a:ext>
          </a:extLst>
        </xdr:cNvPr>
        <xdr:cNvSpPr/>
      </xdr:nvSpPr>
      <xdr:spPr>
        <a:xfrm>
          <a:off x="3746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118111</xdr:rowOff>
    </xdr:from>
    <xdr:to>
      <xdr:col>6</xdr:col>
      <xdr:colOff>511175</xdr:colOff>
      <xdr:row>80</xdr:row>
      <xdr:rowOff>0</xdr:rowOff>
    </xdr:to>
    <xdr:cxnSp macro="">
      <xdr:nvCxnSpPr>
        <xdr:cNvPr id="247" name="直線コネクタ 246">
          <a:extLst>
            <a:ext uri="{FF2B5EF4-FFF2-40B4-BE49-F238E27FC236}">
              <a16:creationId xmlns:a16="http://schemas.microsoft.com/office/drawing/2014/main" id="{00000000-0008-0000-0D00-0000F7000000}"/>
            </a:ext>
          </a:extLst>
        </xdr:cNvPr>
        <xdr:cNvCxnSpPr/>
      </xdr:nvCxnSpPr>
      <xdr:spPr>
        <a:xfrm flipV="1">
          <a:off x="3797300" y="1366266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82</xdr:row>
      <xdr:rowOff>70502</xdr:rowOff>
    </xdr:from>
    <xdr:ext cx="405111" cy="259045"/>
    <xdr:sp macro="" textlink="">
      <xdr:nvSpPr>
        <xdr:cNvPr id="248" name="n_1aveValue【公営住宅】&#10;有形固定資産減価償却率">
          <a:extLst>
            <a:ext uri="{FF2B5EF4-FFF2-40B4-BE49-F238E27FC236}">
              <a16:creationId xmlns:a16="http://schemas.microsoft.com/office/drawing/2014/main" id="{00000000-0008-0000-0D00-0000F8000000}"/>
            </a:ext>
          </a:extLst>
        </xdr:cNvPr>
        <xdr:cNvSpPr txBox="1"/>
      </xdr:nvSpPr>
      <xdr:spPr>
        <a:xfrm>
          <a:off x="3582043"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a:t>
          </a:r>
          <a:endParaRPr kumimoji="1" lang="ja-JP" altLang="en-US" sz="1000" b="1">
            <a:solidFill>
              <a:srgbClr val="000080"/>
            </a:solidFill>
            <a:latin typeface="ＭＳ Ｐゴシック"/>
          </a:endParaRPr>
        </a:p>
      </xdr:txBody>
    </xdr:sp>
    <xdr:clientData/>
  </xdr:oneCellAnchor>
  <xdr:oneCellAnchor>
    <xdr:from>
      <xdr:col>5</xdr:col>
      <xdr:colOff>143518</xdr:colOff>
      <xdr:row>78</xdr:row>
      <xdr:rowOff>67327</xdr:rowOff>
    </xdr:from>
    <xdr:ext cx="405111" cy="259045"/>
    <xdr:sp macro="" textlink="">
      <xdr:nvSpPr>
        <xdr:cNvPr id="249" name="n_1mainValue【公営住宅】&#10;有形固定資産減価償却率">
          <a:extLst>
            <a:ext uri="{FF2B5EF4-FFF2-40B4-BE49-F238E27FC236}">
              <a16:creationId xmlns:a16="http://schemas.microsoft.com/office/drawing/2014/main" id="{00000000-0008-0000-0D00-0000F9000000}"/>
            </a:ext>
          </a:extLst>
        </xdr:cNvPr>
        <xdr:cNvSpPr txBox="1"/>
      </xdr:nvSpPr>
      <xdr:spPr>
        <a:xfrm>
          <a:off x="3582043"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50" name="正方形/長方形 249">
          <a:extLst>
            <a:ext uri="{FF2B5EF4-FFF2-40B4-BE49-F238E27FC236}">
              <a16:creationId xmlns:a16="http://schemas.microsoft.com/office/drawing/2014/main" id="{00000000-0008-0000-0D00-0000FA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51" name="正方形/長方形 250">
          <a:extLst>
            <a:ext uri="{FF2B5EF4-FFF2-40B4-BE49-F238E27FC236}">
              <a16:creationId xmlns:a16="http://schemas.microsoft.com/office/drawing/2014/main" id="{00000000-0008-0000-0D00-0000FB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52" name="正方形/長方形 251">
          <a:extLst>
            <a:ext uri="{FF2B5EF4-FFF2-40B4-BE49-F238E27FC236}">
              <a16:creationId xmlns:a16="http://schemas.microsoft.com/office/drawing/2014/main" id="{00000000-0008-0000-0D00-0000FC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53" name="正方形/長方形 252">
          <a:extLst>
            <a:ext uri="{FF2B5EF4-FFF2-40B4-BE49-F238E27FC236}">
              <a16:creationId xmlns:a16="http://schemas.microsoft.com/office/drawing/2014/main" id="{00000000-0008-0000-0D00-0000FD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54" name="正方形/長方形 253">
          <a:extLst>
            <a:ext uri="{FF2B5EF4-FFF2-40B4-BE49-F238E27FC236}">
              <a16:creationId xmlns:a16="http://schemas.microsoft.com/office/drawing/2014/main" id="{00000000-0008-0000-0D00-0000FE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55" name="正方形/長方形 254">
          <a:extLst>
            <a:ext uri="{FF2B5EF4-FFF2-40B4-BE49-F238E27FC236}">
              <a16:creationId xmlns:a16="http://schemas.microsoft.com/office/drawing/2014/main" id="{00000000-0008-0000-0D00-0000FF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56" name="正方形/長方形 255">
          <a:extLst>
            <a:ext uri="{FF2B5EF4-FFF2-40B4-BE49-F238E27FC236}">
              <a16:creationId xmlns:a16="http://schemas.microsoft.com/office/drawing/2014/main" id="{00000000-0008-0000-0D00-000000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57" name="正方形/長方形 256">
          <a:extLst>
            <a:ext uri="{FF2B5EF4-FFF2-40B4-BE49-F238E27FC236}">
              <a16:creationId xmlns:a16="http://schemas.microsoft.com/office/drawing/2014/main" id="{00000000-0008-0000-0D00-000001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58" name="テキスト ボックス 257">
          <a:extLst>
            <a:ext uri="{FF2B5EF4-FFF2-40B4-BE49-F238E27FC236}">
              <a16:creationId xmlns:a16="http://schemas.microsoft.com/office/drawing/2014/main" id="{00000000-0008-0000-0D00-000002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59" name="直線コネクタ 258">
          <a:extLst>
            <a:ext uri="{FF2B5EF4-FFF2-40B4-BE49-F238E27FC236}">
              <a16:creationId xmlns:a16="http://schemas.microsoft.com/office/drawing/2014/main" id="{00000000-0008-0000-0D00-000003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60" name="直線コネクタ 259">
          <a:extLst>
            <a:ext uri="{FF2B5EF4-FFF2-40B4-BE49-F238E27FC236}">
              <a16:creationId xmlns:a16="http://schemas.microsoft.com/office/drawing/2014/main" id="{00000000-0008-0000-0D00-000004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61" name="テキスト ボックス 260">
          <a:extLst>
            <a:ext uri="{FF2B5EF4-FFF2-40B4-BE49-F238E27FC236}">
              <a16:creationId xmlns:a16="http://schemas.microsoft.com/office/drawing/2014/main" id="{00000000-0008-0000-0D00-000005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62" name="直線コネクタ 261">
          <a:extLst>
            <a:ext uri="{FF2B5EF4-FFF2-40B4-BE49-F238E27FC236}">
              <a16:creationId xmlns:a16="http://schemas.microsoft.com/office/drawing/2014/main" id="{00000000-0008-0000-0D00-000006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63" name="テキスト ボックス 262">
          <a:extLst>
            <a:ext uri="{FF2B5EF4-FFF2-40B4-BE49-F238E27FC236}">
              <a16:creationId xmlns:a16="http://schemas.microsoft.com/office/drawing/2014/main" id="{00000000-0008-0000-0D00-000007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64" name="直線コネクタ 263">
          <a:extLst>
            <a:ext uri="{FF2B5EF4-FFF2-40B4-BE49-F238E27FC236}">
              <a16:creationId xmlns:a16="http://schemas.microsoft.com/office/drawing/2014/main" id="{00000000-0008-0000-0D00-000008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65" name="テキスト ボックス 264">
          <a:extLst>
            <a:ext uri="{FF2B5EF4-FFF2-40B4-BE49-F238E27FC236}">
              <a16:creationId xmlns:a16="http://schemas.microsoft.com/office/drawing/2014/main" id="{00000000-0008-0000-0D00-000009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66" name="直線コネクタ 265">
          <a:extLst>
            <a:ext uri="{FF2B5EF4-FFF2-40B4-BE49-F238E27FC236}">
              <a16:creationId xmlns:a16="http://schemas.microsoft.com/office/drawing/2014/main" id="{00000000-0008-0000-0D00-00000A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67" name="テキスト ボックス 266">
          <a:extLst>
            <a:ext uri="{FF2B5EF4-FFF2-40B4-BE49-F238E27FC236}">
              <a16:creationId xmlns:a16="http://schemas.microsoft.com/office/drawing/2014/main" id="{00000000-0008-0000-0D00-00000B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68" name="直線コネクタ 267">
          <a:extLst>
            <a:ext uri="{FF2B5EF4-FFF2-40B4-BE49-F238E27FC236}">
              <a16:creationId xmlns:a16="http://schemas.microsoft.com/office/drawing/2014/main" id="{00000000-0008-0000-0D00-00000C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69" name="テキスト ボックス 268">
          <a:extLst>
            <a:ext uri="{FF2B5EF4-FFF2-40B4-BE49-F238E27FC236}">
              <a16:creationId xmlns:a16="http://schemas.microsoft.com/office/drawing/2014/main" id="{00000000-0008-0000-0D00-00000D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70" name="直線コネクタ 269">
          <a:extLst>
            <a:ext uri="{FF2B5EF4-FFF2-40B4-BE49-F238E27FC236}">
              <a16:creationId xmlns:a16="http://schemas.microsoft.com/office/drawing/2014/main" id="{00000000-0008-0000-0D00-00000E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71" name="テキスト ボックス 270">
          <a:extLst>
            <a:ext uri="{FF2B5EF4-FFF2-40B4-BE49-F238E27FC236}">
              <a16:creationId xmlns:a16="http://schemas.microsoft.com/office/drawing/2014/main" id="{00000000-0008-0000-0D00-00000F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72" name="【公営住宅】&#10;一人当たり面積グラフ枠">
          <a:extLst>
            <a:ext uri="{FF2B5EF4-FFF2-40B4-BE49-F238E27FC236}">
              <a16:creationId xmlns:a16="http://schemas.microsoft.com/office/drawing/2014/main" id="{00000000-0008-0000-0D00-000010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147065</xdr:rowOff>
    </xdr:from>
    <xdr:to>
      <xdr:col>15</xdr:col>
      <xdr:colOff>180340</xdr:colOff>
      <xdr:row>86</xdr:row>
      <xdr:rowOff>58293</xdr:rowOff>
    </xdr:to>
    <xdr:cxnSp macro="">
      <xdr:nvCxnSpPr>
        <xdr:cNvPr id="273" name="直線コネクタ 272">
          <a:extLst>
            <a:ext uri="{FF2B5EF4-FFF2-40B4-BE49-F238E27FC236}">
              <a16:creationId xmlns:a16="http://schemas.microsoft.com/office/drawing/2014/main" id="{00000000-0008-0000-0D00-000011010000}"/>
            </a:ext>
          </a:extLst>
        </xdr:cNvPr>
        <xdr:cNvCxnSpPr/>
      </xdr:nvCxnSpPr>
      <xdr:spPr>
        <a:xfrm flipV="1">
          <a:off x="10476865" y="13520165"/>
          <a:ext cx="0" cy="1282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62120</xdr:rowOff>
    </xdr:from>
    <xdr:ext cx="469744" cy="259045"/>
    <xdr:sp macro="" textlink="">
      <xdr:nvSpPr>
        <xdr:cNvPr id="274" name="【公営住宅】&#10;一人当たり面積最小値テキスト">
          <a:extLst>
            <a:ext uri="{FF2B5EF4-FFF2-40B4-BE49-F238E27FC236}">
              <a16:creationId xmlns:a16="http://schemas.microsoft.com/office/drawing/2014/main" id="{00000000-0008-0000-0D00-000012010000}"/>
            </a:ext>
          </a:extLst>
        </xdr:cNvPr>
        <xdr:cNvSpPr txBox="1"/>
      </xdr:nvSpPr>
      <xdr:spPr>
        <a:xfrm>
          <a:off x="10566400" y="1480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0.147</a:t>
          </a:r>
          <a:endParaRPr kumimoji="1" lang="ja-JP" altLang="en-US" sz="1000" b="1">
            <a:latin typeface="ＭＳ Ｐゴシック"/>
          </a:endParaRPr>
        </a:p>
      </xdr:txBody>
    </xdr:sp>
    <xdr:clientData/>
  </xdr:oneCellAnchor>
  <xdr:twoCellAnchor>
    <xdr:from>
      <xdr:col>15</xdr:col>
      <xdr:colOff>92075</xdr:colOff>
      <xdr:row>86</xdr:row>
      <xdr:rowOff>58293</xdr:rowOff>
    </xdr:from>
    <xdr:to>
      <xdr:col>15</xdr:col>
      <xdr:colOff>269875</xdr:colOff>
      <xdr:row>86</xdr:row>
      <xdr:rowOff>58293</xdr:rowOff>
    </xdr:to>
    <xdr:cxnSp macro="">
      <xdr:nvCxnSpPr>
        <xdr:cNvPr id="275" name="直線コネクタ 274">
          <a:extLst>
            <a:ext uri="{FF2B5EF4-FFF2-40B4-BE49-F238E27FC236}">
              <a16:creationId xmlns:a16="http://schemas.microsoft.com/office/drawing/2014/main" id="{00000000-0008-0000-0D00-000013010000}"/>
            </a:ext>
          </a:extLst>
        </xdr:cNvPr>
        <xdr:cNvCxnSpPr/>
      </xdr:nvCxnSpPr>
      <xdr:spPr>
        <a:xfrm>
          <a:off x="10388600" y="1480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93742</xdr:rowOff>
    </xdr:from>
    <xdr:ext cx="469744" cy="259045"/>
    <xdr:sp macro="" textlink="">
      <xdr:nvSpPr>
        <xdr:cNvPr id="276" name="【公営住宅】&#10;一人当たり面積最大値テキスト">
          <a:extLst>
            <a:ext uri="{FF2B5EF4-FFF2-40B4-BE49-F238E27FC236}">
              <a16:creationId xmlns:a16="http://schemas.microsoft.com/office/drawing/2014/main" id="{00000000-0008-0000-0D00-000014010000}"/>
            </a:ext>
          </a:extLst>
        </xdr:cNvPr>
        <xdr:cNvSpPr txBox="1"/>
      </xdr:nvSpPr>
      <xdr:spPr>
        <a:xfrm>
          <a:off x="10566400" y="1329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3.514</a:t>
          </a:r>
          <a:endParaRPr kumimoji="1" lang="ja-JP" altLang="en-US" sz="1000" b="1">
            <a:latin typeface="ＭＳ Ｐゴシック"/>
          </a:endParaRPr>
        </a:p>
      </xdr:txBody>
    </xdr:sp>
    <xdr:clientData/>
  </xdr:oneCellAnchor>
  <xdr:twoCellAnchor>
    <xdr:from>
      <xdr:col>15</xdr:col>
      <xdr:colOff>92075</xdr:colOff>
      <xdr:row>78</xdr:row>
      <xdr:rowOff>147065</xdr:rowOff>
    </xdr:from>
    <xdr:to>
      <xdr:col>15</xdr:col>
      <xdr:colOff>269875</xdr:colOff>
      <xdr:row>78</xdr:row>
      <xdr:rowOff>147065</xdr:rowOff>
    </xdr:to>
    <xdr:cxnSp macro="">
      <xdr:nvCxnSpPr>
        <xdr:cNvPr id="277" name="直線コネクタ 276">
          <a:extLst>
            <a:ext uri="{FF2B5EF4-FFF2-40B4-BE49-F238E27FC236}">
              <a16:creationId xmlns:a16="http://schemas.microsoft.com/office/drawing/2014/main" id="{00000000-0008-0000-0D00-000015010000}"/>
            </a:ext>
          </a:extLst>
        </xdr:cNvPr>
        <xdr:cNvCxnSpPr/>
      </xdr:nvCxnSpPr>
      <xdr:spPr>
        <a:xfrm>
          <a:off x="10388600" y="13520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85362</xdr:rowOff>
    </xdr:from>
    <xdr:ext cx="469744" cy="259045"/>
    <xdr:sp macro="" textlink="">
      <xdr:nvSpPr>
        <xdr:cNvPr id="278" name="【公営住宅】&#10;一人当たり面積平均値テキスト">
          <a:extLst>
            <a:ext uri="{FF2B5EF4-FFF2-40B4-BE49-F238E27FC236}">
              <a16:creationId xmlns:a16="http://schemas.microsoft.com/office/drawing/2014/main" id="{00000000-0008-0000-0D00-000016010000}"/>
            </a:ext>
          </a:extLst>
        </xdr:cNvPr>
        <xdr:cNvSpPr txBox="1"/>
      </xdr:nvSpPr>
      <xdr:spPr>
        <a:xfrm>
          <a:off x="10566400" y="143157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106935</xdr:rowOff>
    </xdr:from>
    <xdr:to>
      <xdr:col>15</xdr:col>
      <xdr:colOff>231775</xdr:colOff>
      <xdr:row>84</xdr:row>
      <xdr:rowOff>37085</xdr:rowOff>
    </xdr:to>
    <xdr:sp macro="" textlink="">
      <xdr:nvSpPr>
        <xdr:cNvPr id="279" name="フローチャート : 判断 278">
          <a:extLst>
            <a:ext uri="{FF2B5EF4-FFF2-40B4-BE49-F238E27FC236}">
              <a16:creationId xmlns:a16="http://schemas.microsoft.com/office/drawing/2014/main" id="{00000000-0008-0000-0D00-000017010000}"/>
            </a:ext>
          </a:extLst>
        </xdr:cNvPr>
        <xdr:cNvSpPr/>
      </xdr:nvSpPr>
      <xdr:spPr>
        <a:xfrm>
          <a:off x="104267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80</xdr:row>
      <xdr:rowOff>98933</xdr:rowOff>
    </xdr:from>
    <xdr:to>
      <xdr:col>14</xdr:col>
      <xdr:colOff>79375</xdr:colOff>
      <xdr:row>81</xdr:row>
      <xdr:rowOff>29083</xdr:rowOff>
    </xdr:to>
    <xdr:sp macro="" textlink="">
      <xdr:nvSpPr>
        <xdr:cNvPr id="280" name="フローチャート : 判断 279">
          <a:extLst>
            <a:ext uri="{FF2B5EF4-FFF2-40B4-BE49-F238E27FC236}">
              <a16:creationId xmlns:a16="http://schemas.microsoft.com/office/drawing/2014/main" id="{00000000-0008-0000-0D00-000018010000}"/>
            </a:ext>
          </a:extLst>
        </xdr:cNvPr>
        <xdr:cNvSpPr/>
      </xdr:nvSpPr>
      <xdr:spPr>
        <a:xfrm>
          <a:off x="9588500" y="1381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00000000-0008-0000-0D00-000019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00000000-0008-0000-0D00-00001A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00000000-0008-0000-0D00-00001B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00000000-0008-0000-0D00-00001C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00000000-0008-0000-0D00-00001D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135128</xdr:rowOff>
    </xdr:from>
    <xdr:to>
      <xdr:col>15</xdr:col>
      <xdr:colOff>231775</xdr:colOff>
      <xdr:row>83</xdr:row>
      <xdr:rowOff>65278</xdr:rowOff>
    </xdr:to>
    <xdr:sp macro="" textlink="">
      <xdr:nvSpPr>
        <xdr:cNvPr id="286" name="円/楕円 285">
          <a:extLst>
            <a:ext uri="{FF2B5EF4-FFF2-40B4-BE49-F238E27FC236}">
              <a16:creationId xmlns:a16="http://schemas.microsoft.com/office/drawing/2014/main" id="{00000000-0008-0000-0D00-00001E010000}"/>
            </a:ext>
          </a:extLst>
        </xdr:cNvPr>
        <xdr:cNvSpPr/>
      </xdr:nvSpPr>
      <xdr:spPr>
        <a:xfrm>
          <a:off x="10426700" y="1419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81</xdr:row>
      <xdr:rowOff>158005</xdr:rowOff>
    </xdr:from>
    <xdr:ext cx="469744" cy="259045"/>
    <xdr:sp macro="" textlink="">
      <xdr:nvSpPr>
        <xdr:cNvPr id="287" name="【公営住宅】&#10;一人当たり面積該当値テキスト">
          <a:extLst>
            <a:ext uri="{FF2B5EF4-FFF2-40B4-BE49-F238E27FC236}">
              <a16:creationId xmlns:a16="http://schemas.microsoft.com/office/drawing/2014/main" id="{00000000-0008-0000-0D00-00001F010000}"/>
            </a:ext>
          </a:extLst>
        </xdr:cNvPr>
        <xdr:cNvSpPr txBox="1"/>
      </xdr:nvSpPr>
      <xdr:spPr>
        <a:xfrm>
          <a:off x="10566400"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1.612</a:t>
          </a:r>
          <a:endParaRPr kumimoji="1" lang="ja-JP" altLang="en-US" sz="1000" b="1">
            <a:solidFill>
              <a:srgbClr val="FF0000"/>
            </a:solidFill>
            <a:latin typeface="ＭＳ Ｐゴシック"/>
          </a:endParaRPr>
        </a:p>
      </xdr:txBody>
    </xdr:sp>
    <xdr:clientData/>
  </xdr:oneCellAnchor>
  <xdr:twoCellAnchor>
    <xdr:from>
      <xdr:col>13</xdr:col>
      <xdr:colOff>663575</xdr:colOff>
      <xdr:row>83</xdr:row>
      <xdr:rowOff>13208</xdr:rowOff>
    </xdr:from>
    <xdr:to>
      <xdr:col>14</xdr:col>
      <xdr:colOff>79375</xdr:colOff>
      <xdr:row>83</xdr:row>
      <xdr:rowOff>114808</xdr:rowOff>
    </xdr:to>
    <xdr:sp macro="" textlink="">
      <xdr:nvSpPr>
        <xdr:cNvPr id="288" name="円/楕円 287">
          <a:extLst>
            <a:ext uri="{FF2B5EF4-FFF2-40B4-BE49-F238E27FC236}">
              <a16:creationId xmlns:a16="http://schemas.microsoft.com/office/drawing/2014/main" id="{00000000-0008-0000-0D00-000020010000}"/>
            </a:ext>
          </a:extLst>
        </xdr:cNvPr>
        <xdr:cNvSpPr/>
      </xdr:nvSpPr>
      <xdr:spPr>
        <a:xfrm>
          <a:off x="9588500" y="1424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14478</xdr:rowOff>
    </xdr:from>
    <xdr:to>
      <xdr:col>15</xdr:col>
      <xdr:colOff>180975</xdr:colOff>
      <xdr:row>83</xdr:row>
      <xdr:rowOff>64008</xdr:rowOff>
    </xdr:to>
    <xdr:cxnSp macro="">
      <xdr:nvCxnSpPr>
        <xdr:cNvPr id="289" name="直線コネクタ 288">
          <a:extLst>
            <a:ext uri="{FF2B5EF4-FFF2-40B4-BE49-F238E27FC236}">
              <a16:creationId xmlns:a16="http://schemas.microsoft.com/office/drawing/2014/main" id="{00000000-0008-0000-0D00-000021010000}"/>
            </a:ext>
          </a:extLst>
        </xdr:cNvPr>
        <xdr:cNvCxnSpPr/>
      </xdr:nvCxnSpPr>
      <xdr:spPr>
        <a:xfrm flipV="1">
          <a:off x="9639300" y="14244828"/>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79</xdr:row>
      <xdr:rowOff>45610</xdr:rowOff>
    </xdr:from>
    <xdr:ext cx="469744" cy="259045"/>
    <xdr:sp macro="" textlink="">
      <xdr:nvSpPr>
        <xdr:cNvPr id="290" name="n_1aveValue【公営住宅】&#10;一人当たり面積">
          <a:extLst>
            <a:ext uri="{FF2B5EF4-FFF2-40B4-BE49-F238E27FC236}">
              <a16:creationId xmlns:a16="http://schemas.microsoft.com/office/drawing/2014/main" id="{00000000-0008-0000-0D00-000022010000}"/>
            </a:ext>
          </a:extLst>
        </xdr:cNvPr>
        <xdr:cNvSpPr txBox="1"/>
      </xdr:nvSpPr>
      <xdr:spPr>
        <a:xfrm>
          <a:off x="9391727" y="13590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2.607</a:t>
          </a:r>
          <a:endParaRPr kumimoji="1" lang="ja-JP" altLang="en-US" sz="1000" b="1">
            <a:solidFill>
              <a:srgbClr val="000080"/>
            </a:solidFill>
            <a:latin typeface="ＭＳ Ｐゴシック"/>
          </a:endParaRPr>
        </a:p>
      </xdr:txBody>
    </xdr:sp>
    <xdr:clientData/>
  </xdr:oneCellAnchor>
  <xdr:oneCellAnchor>
    <xdr:from>
      <xdr:col>13</xdr:col>
      <xdr:colOff>466802</xdr:colOff>
      <xdr:row>83</xdr:row>
      <xdr:rowOff>105935</xdr:rowOff>
    </xdr:from>
    <xdr:ext cx="469744" cy="259045"/>
    <xdr:sp macro="" textlink="">
      <xdr:nvSpPr>
        <xdr:cNvPr id="291" name="n_1mainValue【公営住宅】&#10;一人当たり面積">
          <a:extLst>
            <a:ext uri="{FF2B5EF4-FFF2-40B4-BE49-F238E27FC236}">
              <a16:creationId xmlns:a16="http://schemas.microsoft.com/office/drawing/2014/main" id="{00000000-0008-0000-0D00-000023010000}"/>
            </a:ext>
          </a:extLst>
        </xdr:cNvPr>
        <xdr:cNvSpPr txBox="1"/>
      </xdr:nvSpPr>
      <xdr:spPr>
        <a:xfrm>
          <a:off x="9391727" y="143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92" name="正方形/長方形 291">
          <a:extLst>
            <a:ext uri="{FF2B5EF4-FFF2-40B4-BE49-F238E27FC236}">
              <a16:creationId xmlns:a16="http://schemas.microsoft.com/office/drawing/2014/main" id="{00000000-0008-0000-0D00-000024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93" name="正方形/長方形 292">
          <a:extLst>
            <a:ext uri="{FF2B5EF4-FFF2-40B4-BE49-F238E27FC236}">
              <a16:creationId xmlns:a16="http://schemas.microsoft.com/office/drawing/2014/main" id="{00000000-0008-0000-0D00-000025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94" name="正方形/長方形 293">
          <a:extLst>
            <a:ext uri="{FF2B5EF4-FFF2-40B4-BE49-F238E27FC236}">
              <a16:creationId xmlns:a16="http://schemas.microsoft.com/office/drawing/2014/main" id="{00000000-0008-0000-0D00-000026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95" name="正方形/長方形 294">
          <a:extLst>
            <a:ext uri="{FF2B5EF4-FFF2-40B4-BE49-F238E27FC236}">
              <a16:creationId xmlns:a16="http://schemas.microsoft.com/office/drawing/2014/main" id="{00000000-0008-0000-0D00-000027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96" name="正方形/長方形 295">
          <a:extLst>
            <a:ext uri="{FF2B5EF4-FFF2-40B4-BE49-F238E27FC236}">
              <a16:creationId xmlns:a16="http://schemas.microsoft.com/office/drawing/2014/main" id="{00000000-0008-0000-0D00-000028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97" name="正方形/長方形 296">
          <a:extLst>
            <a:ext uri="{FF2B5EF4-FFF2-40B4-BE49-F238E27FC236}">
              <a16:creationId xmlns:a16="http://schemas.microsoft.com/office/drawing/2014/main" id="{00000000-0008-0000-0D00-000029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98" name="正方形/長方形 297">
          <a:extLst>
            <a:ext uri="{FF2B5EF4-FFF2-40B4-BE49-F238E27FC236}">
              <a16:creationId xmlns:a16="http://schemas.microsoft.com/office/drawing/2014/main" id="{00000000-0008-0000-0D00-00002A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99" name="正方形/長方形 298">
          <a:extLst>
            <a:ext uri="{FF2B5EF4-FFF2-40B4-BE49-F238E27FC236}">
              <a16:creationId xmlns:a16="http://schemas.microsoft.com/office/drawing/2014/main" id="{00000000-0008-0000-0D00-00002B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300" name="正方形/長方形 299">
          <a:extLst>
            <a:ext uri="{FF2B5EF4-FFF2-40B4-BE49-F238E27FC236}">
              <a16:creationId xmlns:a16="http://schemas.microsoft.com/office/drawing/2014/main" id="{00000000-0008-0000-0D00-00002C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1" name="正方形/長方形 300">
          <a:extLst>
            <a:ext uri="{FF2B5EF4-FFF2-40B4-BE49-F238E27FC236}">
              <a16:creationId xmlns:a16="http://schemas.microsoft.com/office/drawing/2014/main" id="{00000000-0008-0000-0D00-00002D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2" name="正方形/長方形 301">
          <a:extLst>
            <a:ext uri="{FF2B5EF4-FFF2-40B4-BE49-F238E27FC236}">
              <a16:creationId xmlns:a16="http://schemas.microsoft.com/office/drawing/2014/main" id="{00000000-0008-0000-0D00-00002E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3" name="正方形/長方形 302">
          <a:extLst>
            <a:ext uri="{FF2B5EF4-FFF2-40B4-BE49-F238E27FC236}">
              <a16:creationId xmlns:a16="http://schemas.microsoft.com/office/drawing/2014/main" id="{00000000-0008-0000-0D00-00002F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04" name="正方形/長方形 303">
          <a:extLst>
            <a:ext uri="{FF2B5EF4-FFF2-40B4-BE49-F238E27FC236}">
              <a16:creationId xmlns:a16="http://schemas.microsoft.com/office/drawing/2014/main" id="{00000000-0008-0000-0D00-000030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05" name="正方形/長方形 304">
          <a:extLst>
            <a:ext uri="{FF2B5EF4-FFF2-40B4-BE49-F238E27FC236}">
              <a16:creationId xmlns:a16="http://schemas.microsoft.com/office/drawing/2014/main" id="{00000000-0008-0000-0D00-000031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06" name="正方形/長方形 305">
          <a:extLst>
            <a:ext uri="{FF2B5EF4-FFF2-40B4-BE49-F238E27FC236}">
              <a16:creationId xmlns:a16="http://schemas.microsoft.com/office/drawing/2014/main" id="{00000000-0008-0000-0D00-000032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07" name="正方形/長方形 306">
          <a:extLst>
            <a:ext uri="{FF2B5EF4-FFF2-40B4-BE49-F238E27FC236}">
              <a16:creationId xmlns:a16="http://schemas.microsoft.com/office/drawing/2014/main" id="{00000000-0008-0000-0D00-000033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308" name="正方形/長方形 307">
          <a:extLst>
            <a:ext uri="{FF2B5EF4-FFF2-40B4-BE49-F238E27FC236}">
              <a16:creationId xmlns:a16="http://schemas.microsoft.com/office/drawing/2014/main" id="{00000000-0008-0000-0D00-000034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09" name="正方形/長方形 308">
          <a:extLst>
            <a:ext uri="{FF2B5EF4-FFF2-40B4-BE49-F238E27FC236}">
              <a16:creationId xmlns:a16="http://schemas.microsoft.com/office/drawing/2014/main" id="{00000000-0008-0000-0D00-000035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10" name="正方形/長方形 309">
          <a:extLst>
            <a:ext uri="{FF2B5EF4-FFF2-40B4-BE49-F238E27FC236}">
              <a16:creationId xmlns:a16="http://schemas.microsoft.com/office/drawing/2014/main" id="{00000000-0008-0000-0D00-000036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11" name="正方形/長方形 310">
          <a:extLst>
            <a:ext uri="{FF2B5EF4-FFF2-40B4-BE49-F238E27FC236}">
              <a16:creationId xmlns:a16="http://schemas.microsoft.com/office/drawing/2014/main" id="{00000000-0008-0000-0D00-000037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12" name="正方形/長方形 311">
          <a:extLst>
            <a:ext uri="{FF2B5EF4-FFF2-40B4-BE49-F238E27FC236}">
              <a16:creationId xmlns:a16="http://schemas.microsoft.com/office/drawing/2014/main" id="{00000000-0008-0000-0D00-000038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13" name="正方形/長方形 312">
          <a:extLst>
            <a:ext uri="{FF2B5EF4-FFF2-40B4-BE49-F238E27FC236}">
              <a16:creationId xmlns:a16="http://schemas.microsoft.com/office/drawing/2014/main" id="{00000000-0008-0000-0D00-000039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14" name="正方形/長方形 313">
          <a:extLst>
            <a:ext uri="{FF2B5EF4-FFF2-40B4-BE49-F238E27FC236}">
              <a16:creationId xmlns:a16="http://schemas.microsoft.com/office/drawing/2014/main" id="{00000000-0008-0000-0D00-00003A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60.4</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15" name="正方形/長方形 314">
          <a:extLst>
            <a:ext uri="{FF2B5EF4-FFF2-40B4-BE49-F238E27FC236}">
              <a16:creationId xmlns:a16="http://schemas.microsoft.com/office/drawing/2014/main" id="{00000000-0008-0000-0D00-00003B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16" name="テキスト ボックス 315">
          <a:extLst>
            <a:ext uri="{FF2B5EF4-FFF2-40B4-BE49-F238E27FC236}">
              <a16:creationId xmlns:a16="http://schemas.microsoft.com/office/drawing/2014/main" id="{00000000-0008-0000-0D00-00003C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17" name="直線コネクタ 316">
          <a:extLst>
            <a:ext uri="{FF2B5EF4-FFF2-40B4-BE49-F238E27FC236}">
              <a16:creationId xmlns:a16="http://schemas.microsoft.com/office/drawing/2014/main" id="{00000000-0008-0000-0D00-00003D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42</xdr:row>
      <xdr:rowOff>92528</xdr:rowOff>
    </xdr:from>
    <xdr:to>
      <xdr:col>24</xdr:col>
      <xdr:colOff>644525</xdr:colOff>
      <xdr:row>42</xdr:row>
      <xdr:rowOff>92528</xdr:rowOff>
    </xdr:to>
    <xdr:cxnSp macro="">
      <xdr:nvCxnSpPr>
        <xdr:cNvPr id="318" name="直線コネクタ 317">
          <a:extLst>
            <a:ext uri="{FF2B5EF4-FFF2-40B4-BE49-F238E27FC236}">
              <a16:creationId xmlns:a16="http://schemas.microsoft.com/office/drawing/2014/main" id="{00000000-0008-0000-0D00-00003E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41</xdr:row>
      <xdr:rowOff>121755</xdr:rowOff>
    </xdr:from>
    <xdr:ext cx="338939" cy="259045"/>
    <xdr:sp macro="" textlink="">
      <xdr:nvSpPr>
        <xdr:cNvPr id="319" name="テキスト ボックス 318">
          <a:extLst>
            <a:ext uri="{FF2B5EF4-FFF2-40B4-BE49-F238E27FC236}">
              <a16:creationId xmlns:a16="http://schemas.microsoft.com/office/drawing/2014/main" id="{00000000-0008-0000-0D00-00003F01000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20" name="直線コネクタ 319">
          <a:extLst>
            <a:ext uri="{FF2B5EF4-FFF2-40B4-BE49-F238E27FC236}">
              <a16:creationId xmlns:a16="http://schemas.microsoft.com/office/drawing/2014/main" id="{00000000-0008-0000-0D00-000040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21" name="テキスト ボックス 320">
          <a:extLst>
            <a:ext uri="{FF2B5EF4-FFF2-40B4-BE49-F238E27FC236}">
              <a16:creationId xmlns:a16="http://schemas.microsoft.com/office/drawing/2014/main" id="{00000000-0008-0000-0D00-000041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22" name="直線コネクタ 321">
          <a:extLst>
            <a:ext uri="{FF2B5EF4-FFF2-40B4-BE49-F238E27FC236}">
              <a16:creationId xmlns:a16="http://schemas.microsoft.com/office/drawing/2014/main" id="{00000000-0008-0000-0D00-000042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23" name="テキスト ボックス 322">
          <a:extLst>
            <a:ext uri="{FF2B5EF4-FFF2-40B4-BE49-F238E27FC236}">
              <a16:creationId xmlns:a16="http://schemas.microsoft.com/office/drawing/2014/main" id="{00000000-0008-0000-0D00-000043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24" name="直線コネクタ 323">
          <a:extLst>
            <a:ext uri="{FF2B5EF4-FFF2-40B4-BE49-F238E27FC236}">
              <a16:creationId xmlns:a16="http://schemas.microsoft.com/office/drawing/2014/main" id="{00000000-0008-0000-0D00-000044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25" name="テキスト ボックス 324">
          <a:extLst>
            <a:ext uri="{FF2B5EF4-FFF2-40B4-BE49-F238E27FC236}">
              <a16:creationId xmlns:a16="http://schemas.microsoft.com/office/drawing/2014/main" id="{00000000-0008-0000-0D00-000045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26" name="直線コネクタ 325">
          <a:extLst>
            <a:ext uri="{FF2B5EF4-FFF2-40B4-BE49-F238E27FC236}">
              <a16:creationId xmlns:a16="http://schemas.microsoft.com/office/drawing/2014/main" id="{00000000-0008-0000-0D00-000046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27" name="テキスト ボックス 326">
          <a:extLst>
            <a:ext uri="{FF2B5EF4-FFF2-40B4-BE49-F238E27FC236}">
              <a16:creationId xmlns:a16="http://schemas.microsoft.com/office/drawing/2014/main" id="{00000000-0008-0000-0D00-000047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28" name="直線コネクタ 327">
          <a:extLst>
            <a:ext uri="{FF2B5EF4-FFF2-40B4-BE49-F238E27FC236}">
              <a16:creationId xmlns:a16="http://schemas.microsoft.com/office/drawing/2014/main" id="{00000000-0008-0000-0D00-000048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31949</xdr:rowOff>
    </xdr:from>
    <xdr:ext cx="467179" cy="259045"/>
    <xdr:sp macro="" textlink="">
      <xdr:nvSpPr>
        <xdr:cNvPr id="329" name="テキスト ボックス 328">
          <a:extLst>
            <a:ext uri="{FF2B5EF4-FFF2-40B4-BE49-F238E27FC236}">
              <a16:creationId xmlns:a16="http://schemas.microsoft.com/office/drawing/2014/main" id="{00000000-0008-0000-0D00-000049010000}"/>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30" name="直線コネクタ 329">
          <a:extLst>
            <a:ext uri="{FF2B5EF4-FFF2-40B4-BE49-F238E27FC236}">
              <a16:creationId xmlns:a16="http://schemas.microsoft.com/office/drawing/2014/main" id="{00000000-0008-0000-0D00-00004A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31" name="テキスト ボックス 330">
          <a:extLst>
            <a:ext uri="{FF2B5EF4-FFF2-40B4-BE49-F238E27FC236}">
              <a16:creationId xmlns:a16="http://schemas.microsoft.com/office/drawing/2014/main" id="{00000000-0008-0000-0D00-00004B010000}"/>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32" name="【認定こども園・幼稚園・保育所】&#10;有形固定資産減価償却率グラフ枠">
          <a:extLst>
            <a:ext uri="{FF2B5EF4-FFF2-40B4-BE49-F238E27FC236}">
              <a16:creationId xmlns:a16="http://schemas.microsoft.com/office/drawing/2014/main" id="{00000000-0008-0000-0D00-00004C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19050</xdr:rowOff>
    </xdr:from>
    <xdr:to>
      <xdr:col>23</xdr:col>
      <xdr:colOff>516889</xdr:colOff>
      <xdr:row>41</xdr:row>
      <xdr:rowOff>117022</xdr:rowOff>
    </xdr:to>
    <xdr:cxnSp macro="">
      <xdr:nvCxnSpPr>
        <xdr:cNvPr id="333" name="直線コネクタ 332">
          <a:extLst>
            <a:ext uri="{FF2B5EF4-FFF2-40B4-BE49-F238E27FC236}">
              <a16:creationId xmlns:a16="http://schemas.microsoft.com/office/drawing/2014/main" id="{00000000-0008-0000-0D00-00004D010000}"/>
            </a:ext>
          </a:extLst>
        </xdr:cNvPr>
        <xdr:cNvCxnSpPr/>
      </xdr:nvCxnSpPr>
      <xdr:spPr>
        <a:xfrm flipV="1">
          <a:off x="16318864" y="5676900"/>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120849</xdr:rowOff>
    </xdr:from>
    <xdr:ext cx="340478" cy="259045"/>
    <xdr:sp macro="" textlink="">
      <xdr:nvSpPr>
        <xdr:cNvPr id="334" name="【認定こども園・幼稚園・保育所】&#10;有形固定資産減価償却率最小値テキスト">
          <a:extLst>
            <a:ext uri="{FF2B5EF4-FFF2-40B4-BE49-F238E27FC236}">
              <a16:creationId xmlns:a16="http://schemas.microsoft.com/office/drawing/2014/main" id="{00000000-0008-0000-0D00-00004E010000}"/>
            </a:ext>
          </a:extLst>
        </xdr:cNvPr>
        <xdr:cNvSpPr txBox="1"/>
      </xdr:nvSpPr>
      <xdr:spPr>
        <a:xfrm>
          <a:off x="16408400" y="71502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a:t>
          </a:r>
          <a:endParaRPr kumimoji="1" lang="ja-JP" altLang="en-US" sz="1000" b="1">
            <a:latin typeface="ＭＳ Ｐゴシック"/>
          </a:endParaRPr>
        </a:p>
      </xdr:txBody>
    </xdr:sp>
    <xdr:clientData/>
  </xdr:oneCellAnchor>
  <xdr:twoCellAnchor>
    <xdr:from>
      <xdr:col>23</xdr:col>
      <xdr:colOff>428625</xdr:colOff>
      <xdr:row>41</xdr:row>
      <xdr:rowOff>117022</xdr:rowOff>
    </xdr:from>
    <xdr:to>
      <xdr:col>23</xdr:col>
      <xdr:colOff>606425</xdr:colOff>
      <xdr:row>41</xdr:row>
      <xdr:rowOff>117022</xdr:rowOff>
    </xdr:to>
    <xdr:cxnSp macro="">
      <xdr:nvCxnSpPr>
        <xdr:cNvPr id="335" name="直線コネクタ 334">
          <a:extLst>
            <a:ext uri="{FF2B5EF4-FFF2-40B4-BE49-F238E27FC236}">
              <a16:creationId xmlns:a16="http://schemas.microsoft.com/office/drawing/2014/main" id="{00000000-0008-0000-0D00-00004F010000}"/>
            </a:ext>
          </a:extLst>
        </xdr:cNvPr>
        <xdr:cNvCxnSpPr/>
      </xdr:nvCxnSpPr>
      <xdr:spPr>
        <a:xfrm>
          <a:off x="16230600" y="714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31</xdr:row>
      <xdr:rowOff>137177</xdr:rowOff>
    </xdr:from>
    <xdr:ext cx="405111" cy="259045"/>
    <xdr:sp macro="" textlink="">
      <xdr:nvSpPr>
        <xdr:cNvPr id="336" name="【認定こども園・幼稚園・保育所】&#10;有形固定資産減価償却率最大値テキスト">
          <a:extLst>
            <a:ext uri="{FF2B5EF4-FFF2-40B4-BE49-F238E27FC236}">
              <a16:creationId xmlns:a16="http://schemas.microsoft.com/office/drawing/2014/main" id="{00000000-0008-0000-0D00-000050010000}"/>
            </a:ext>
          </a:extLst>
        </xdr:cNvPr>
        <xdr:cNvSpPr txBox="1"/>
      </xdr:nvSpPr>
      <xdr:spPr>
        <a:xfrm>
          <a:off x="164084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23</xdr:col>
      <xdr:colOff>428625</xdr:colOff>
      <xdr:row>33</xdr:row>
      <xdr:rowOff>19050</xdr:rowOff>
    </xdr:from>
    <xdr:to>
      <xdr:col>23</xdr:col>
      <xdr:colOff>606425</xdr:colOff>
      <xdr:row>33</xdr:row>
      <xdr:rowOff>19050</xdr:rowOff>
    </xdr:to>
    <xdr:cxnSp macro="">
      <xdr:nvCxnSpPr>
        <xdr:cNvPr id="337" name="直線コネクタ 336">
          <a:extLst>
            <a:ext uri="{FF2B5EF4-FFF2-40B4-BE49-F238E27FC236}">
              <a16:creationId xmlns:a16="http://schemas.microsoft.com/office/drawing/2014/main" id="{00000000-0008-0000-0D00-000051010000}"/>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85470</xdr:rowOff>
    </xdr:from>
    <xdr:ext cx="405111" cy="259045"/>
    <xdr:sp macro="" textlink="">
      <xdr:nvSpPr>
        <xdr:cNvPr id="338" name="【認定こども園・幼稚園・保育所】&#10;有形固定資産減価償却率平均値テキスト">
          <a:extLst>
            <a:ext uri="{FF2B5EF4-FFF2-40B4-BE49-F238E27FC236}">
              <a16:creationId xmlns:a16="http://schemas.microsoft.com/office/drawing/2014/main" id="{00000000-0008-0000-0D00-000052010000}"/>
            </a:ext>
          </a:extLst>
        </xdr:cNvPr>
        <xdr:cNvSpPr txBox="1"/>
      </xdr:nvSpPr>
      <xdr:spPr>
        <a:xfrm>
          <a:off x="16408400" y="642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48.5</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107043</xdr:rowOff>
    </xdr:from>
    <xdr:to>
      <xdr:col>23</xdr:col>
      <xdr:colOff>568325</xdr:colOff>
      <xdr:row>38</xdr:row>
      <xdr:rowOff>37193</xdr:rowOff>
    </xdr:to>
    <xdr:sp macro="" textlink="">
      <xdr:nvSpPr>
        <xdr:cNvPr id="339" name="フローチャート : 判断 338">
          <a:extLst>
            <a:ext uri="{FF2B5EF4-FFF2-40B4-BE49-F238E27FC236}">
              <a16:creationId xmlns:a16="http://schemas.microsoft.com/office/drawing/2014/main" id="{00000000-0008-0000-0D00-000053010000}"/>
            </a:ext>
          </a:extLst>
        </xdr:cNvPr>
        <xdr:cNvSpPr/>
      </xdr:nvSpPr>
      <xdr:spPr>
        <a:xfrm>
          <a:off x="16268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146231</xdr:rowOff>
    </xdr:from>
    <xdr:to>
      <xdr:col>22</xdr:col>
      <xdr:colOff>415925</xdr:colOff>
      <xdr:row>38</xdr:row>
      <xdr:rowOff>76381</xdr:rowOff>
    </xdr:to>
    <xdr:sp macro="" textlink="">
      <xdr:nvSpPr>
        <xdr:cNvPr id="340" name="フローチャート : 判断 339">
          <a:extLst>
            <a:ext uri="{FF2B5EF4-FFF2-40B4-BE49-F238E27FC236}">
              <a16:creationId xmlns:a16="http://schemas.microsoft.com/office/drawing/2014/main" id="{00000000-0008-0000-0D00-000054010000}"/>
            </a:ext>
          </a:extLst>
        </xdr:cNvPr>
        <xdr:cNvSpPr/>
      </xdr:nvSpPr>
      <xdr:spPr>
        <a:xfrm>
          <a:off x="15430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41" name="テキスト ボックス 340">
          <a:extLst>
            <a:ext uri="{FF2B5EF4-FFF2-40B4-BE49-F238E27FC236}">
              <a16:creationId xmlns:a16="http://schemas.microsoft.com/office/drawing/2014/main" id="{00000000-0008-0000-0D00-00005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42" name="テキスト ボックス 341">
          <a:extLst>
            <a:ext uri="{FF2B5EF4-FFF2-40B4-BE49-F238E27FC236}">
              <a16:creationId xmlns:a16="http://schemas.microsoft.com/office/drawing/2014/main" id="{00000000-0008-0000-0D00-00005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43" name="テキスト ボックス 342">
          <a:extLst>
            <a:ext uri="{FF2B5EF4-FFF2-40B4-BE49-F238E27FC236}">
              <a16:creationId xmlns:a16="http://schemas.microsoft.com/office/drawing/2014/main" id="{00000000-0008-0000-0D00-00005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44" name="テキスト ボックス 343">
          <a:extLst>
            <a:ext uri="{FF2B5EF4-FFF2-40B4-BE49-F238E27FC236}">
              <a16:creationId xmlns:a16="http://schemas.microsoft.com/office/drawing/2014/main" id="{00000000-0008-0000-0D00-00005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45" name="テキスト ボックス 344">
          <a:extLst>
            <a:ext uri="{FF2B5EF4-FFF2-40B4-BE49-F238E27FC236}">
              <a16:creationId xmlns:a16="http://schemas.microsoft.com/office/drawing/2014/main" id="{00000000-0008-0000-0D00-00005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33</xdr:row>
      <xdr:rowOff>36830</xdr:rowOff>
    </xdr:from>
    <xdr:to>
      <xdr:col>23</xdr:col>
      <xdr:colOff>568325</xdr:colOff>
      <xdr:row>33</xdr:row>
      <xdr:rowOff>138430</xdr:rowOff>
    </xdr:to>
    <xdr:sp macro="" textlink="">
      <xdr:nvSpPr>
        <xdr:cNvPr id="346" name="円/楕円 345">
          <a:extLst>
            <a:ext uri="{FF2B5EF4-FFF2-40B4-BE49-F238E27FC236}">
              <a16:creationId xmlns:a16="http://schemas.microsoft.com/office/drawing/2014/main" id="{00000000-0008-0000-0D00-00005A010000}"/>
            </a:ext>
          </a:extLst>
        </xdr:cNvPr>
        <xdr:cNvSpPr/>
      </xdr:nvSpPr>
      <xdr:spPr>
        <a:xfrm>
          <a:off x="16268700" y="569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32</xdr:row>
      <xdr:rowOff>123207</xdr:rowOff>
    </xdr:from>
    <xdr:ext cx="405111" cy="259045"/>
    <xdr:sp macro="" textlink="">
      <xdr:nvSpPr>
        <xdr:cNvPr id="347" name="【認定こども園・幼稚園・保育所】&#10;有形固定資産減価償却率該当値テキスト">
          <a:extLst>
            <a:ext uri="{FF2B5EF4-FFF2-40B4-BE49-F238E27FC236}">
              <a16:creationId xmlns:a16="http://schemas.microsoft.com/office/drawing/2014/main" id="{00000000-0008-0000-0D00-00005B010000}"/>
            </a:ext>
          </a:extLst>
        </xdr:cNvPr>
        <xdr:cNvSpPr txBox="1"/>
      </xdr:nvSpPr>
      <xdr:spPr>
        <a:xfrm>
          <a:off x="16408400"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94.8</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41728</xdr:rowOff>
    </xdr:from>
    <xdr:to>
      <xdr:col>22</xdr:col>
      <xdr:colOff>415925</xdr:colOff>
      <xdr:row>33</xdr:row>
      <xdr:rowOff>143328</xdr:rowOff>
    </xdr:to>
    <xdr:sp macro="" textlink="">
      <xdr:nvSpPr>
        <xdr:cNvPr id="348" name="円/楕円 347">
          <a:extLst>
            <a:ext uri="{FF2B5EF4-FFF2-40B4-BE49-F238E27FC236}">
              <a16:creationId xmlns:a16="http://schemas.microsoft.com/office/drawing/2014/main" id="{00000000-0008-0000-0D00-00005C010000}"/>
            </a:ext>
          </a:extLst>
        </xdr:cNvPr>
        <xdr:cNvSpPr/>
      </xdr:nvSpPr>
      <xdr:spPr>
        <a:xfrm>
          <a:off x="15430500" y="569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33</xdr:row>
      <xdr:rowOff>87630</xdr:rowOff>
    </xdr:from>
    <xdr:to>
      <xdr:col>23</xdr:col>
      <xdr:colOff>517525</xdr:colOff>
      <xdr:row>33</xdr:row>
      <xdr:rowOff>92528</xdr:rowOff>
    </xdr:to>
    <xdr:cxnSp macro="">
      <xdr:nvCxnSpPr>
        <xdr:cNvPr id="349" name="直線コネクタ 348">
          <a:extLst>
            <a:ext uri="{FF2B5EF4-FFF2-40B4-BE49-F238E27FC236}">
              <a16:creationId xmlns:a16="http://schemas.microsoft.com/office/drawing/2014/main" id="{00000000-0008-0000-0D00-00005D010000}"/>
            </a:ext>
          </a:extLst>
        </xdr:cNvPr>
        <xdr:cNvCxnSpPr/>
      </xdr:nvCxnSpPr>
      <xdr:spPr>
        <a:xfrm flipV="1">
          <a:off x="15481300" y="574548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38</xdr:row>
      <xdr:rowOff>67508</xdr:rowOff>
    </xdr:from>
    <xdr:ext cx="405111" cy="259045"/>
    <xdr:sp macro="" textlink="">
      <xdr:nvSpPr>
        <xdr:cNvPr id="350" name="n_1aveValue【認定こども園・幼稚園・保育所】&#10;有形固定資産減価償却率">
          <a:extLst>
            <a:ext uri="{FF2B5EF4-FFF2-40B4-BE49-F238E27FC236}">
              <a16:creationId xmlns:a16="http://schemas.microsoft.com/office/drawing/2014/main" id="{00000000-0008-0000-0D00-00005E010000}"/>
            </a:ext>
          </a:extLst>
        </xdr:cNvPr>
        <xdr:cNvSpPr txBox="1"/>
      </xdr:nvSpPr>
      <xdr:spPr>
        <a:xfrm>
          <a:off x="15266043"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a:t>
          </a:r>
          <a:endParaRPr kumimoji="1" lang="ja-JP" altLang="en-US" sz="1000" b="1">
            <a:solidFill>
              <a:srgbClr val="000080"/>
            </a:solidFill>
            <a:latin typeface="ＭＳ Ｐゴシック"/>
          </a:endParaRPr>
        </a:p>
      </xdr:txBody>
    </xdr:sp>
    <xdr:clientData/>
  </xdr:oneCellAnchor>
  <xdr:oneCellAnchor>
    <xdr:from>
      <xdr:col>22</xdr:col>
      <xdr:colOff>149868</xdr:colOff>
      <xdr:row>31</xdr:row>
      <xdr:rowOff>159855</xdr:rowOff>
    </xdr:from>
    <xdr:ext cx="405111" cy="259045"/>
    <xdr:sp macro="" textlink="">
      <xdr:nvSpPr>
        <xdr:cNvPr id="351" name="n_1mainValue【認定こども園・幼稚園・保育所】&#10;有形固定資産減価償却率">
          <a:extLst>
            <a:ext uri="{FF2B5EF4-FFF2-40B4-BE49-F238E27FC236}">
              <a16:creationId xmlns:a16="http://schemas.microsoft.com/office/drawing/2014/main" id="{00000000-0008-0000-0D00-00005F010000}"/>
            </a:ext>
          </a:extLst>
        </xdr:cNvPr>
        <xdr:cNvSpPr txBox="1"/>
      </xdr:nvSpPr>
      <xdr:spPr>
        <a:xfrm>
          <a:off x="15266043" y="5474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52" name="正方形/長方形 351">
          <a:extLst>
            <a:ext uri="{FF2B5EF4-FFF2-40B4-BE49-F238E27FC236}">
              <a16:creationId xmlns:a16="http://schemas.microsoft.com/office/drawing/2014/main" id="{00000000-0008-0000-0D00-00006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53" name="正方形/長方形 352">
          <a:extLst>
            <a:ext uri="{FF2B5EF4-FFF2-40B4-BE49-F238E27FC236}">
              <a16:creationId xmlns:a16="http://schemas.microsoft.com/office/drawing/2014/main" id="{00000000-0008-0000-0D00-00006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54" name="正方形/長方形 353">
          <a:extLst>
            <a:ext uri="{FF2B5EF4-FFF2-40B4-BE49-F238E27FC236}">
              <a16:creationId xmlns:a16="http://schemas.microsoft.com/office/drawing/2014/main" id="{00000000-0008-0000-0D00-00006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55" name="正方形/長方形 354">
          <a:extLst>
            <a:ext uri="{FF2B5EF4-FFF2-40B4-BE49-F238E27FC236}">
              <a16:creationId xmlns:a16="http://schemas.microsoft.com/office/drawing/2014/main" id="{00000000-0008-0000-0D00-00006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56" name="正方形/長方形 355">
          <a:extLst>
            <a:ext uri="{FF2B5EF4-FFF2-40B4-BE49-F238E27FC236}">
              <a16:creationId xmlns:a16="http://schemas.microsoft.com/office/drawing/2014/main" id="{00000000-0008-0000-0D00-00006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57" name="正方形/長方形 356">
          <a:extLst>
            <a:ext uri="{FF2B5EF4-FFF2-40B4-BE49-F238E27FC236}">
              <a16:creationId xmlns:a16="http://schemas.microsoft.com/office/drawing/2014/main" id="{00000000-0008-0000-0D00-00006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58" name="正方形/長方形 357">
          <a:extLst>
            <a:ext uri="{FF2B5EF4-FFF2-40B4-BE49-F238E27FC236}">
              <a16:creationId xmlns:a16="http://schemas.microsoft.com/office/drawing/2014/main" id="{00000000-0008-0000-0D00-00006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0.232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59" name="正方形/長方形 358">
          <a:extLst>
            <a:ext uri="{FF2B5EF4-FFF2-40B4-BE49-F238E27FC236}">
              <a16:creationId xmlns:a16="http://schemas.microsoft.com/office/drawing/2014/main" id="{00000000-0008-0000-0D00-000067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60" name="テキスト ボックス 359">
          <a:extLst>
            <a:ext uri="{FF2B5EF4-FFF2-40B4-BE49-F238E27FC236}">
              <a16:creationId xmlns:a16="http://schemas.microsoft.com/office/drawing/2014/main" id="{00000000-0008-0000-0D00-000068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61" name="直線コネクタ 360">
          <a:extLst>
            <a:ext uri="{FF2B5EF4-FFF2-40B4-BE49-F238E27FC236}">
              <a16:creationId xmlns:a16="http://schemas.microsoft.com/office/drawing/2014/main" id="{00000000-0008-0000-0D00-000069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62" name="直線コネクタ 361">
          <a:extLst>
            <a:ext uri="{FF2B5EF4-FFF2-40B4-BE49-F238E27FC236}">
              <a16:creationId xmlns:a16="http://schemas.microsoft.com/office/drawing/2014/main" id="{00000000-0008-0000-0D00-00006A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63" name="テキスト ボックス 362">
          <a:extLst>
            <a:ext uri="{FF2B5EF4-FFF2-40B4-BE49-F238E27FC236}">
              <a16:creationId xmlns:a16="http://schemas.microsoft.com/office/drawing/2014/main" id="{00000000-0008-0000-0D00-00006B01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64" name="直線コネクタ 363">
          <a:extLst>
            <a:ext uri="{FF2B5EF4-FFF2-40B4-BE49-F238E27FC236}">
              <a16:creationId xmlns:a16="http://schemas.microsoft.com/office/drawing/2014/main" id="{00000000-0008-0000-0D00-00006C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65" name="テキスト ボックス 364">
          <a:extLst>
            <a:ext uri="{FF2B5EF4-FFF2-40B4-BE49-F238E27FC236}">
              <a16:creationId xmlns:a16="http://schemas.microsoft.com/office/drawing/2014/main" id="{00000000-0008-0000-0D00-00006D01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66" name="直線コネクタ 365">
          <a:extLst>
            <a:ext uri="{FF2B5EF4-FFF2-40B4-BE49-F238E27FC236}">
              <a16:creationId xmlns:a16="http://schemas.microsoft.com/office/drawing/2014/main" id="{00000000-0008-0000-0D00-00006E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67" name="テキスト ボックス 366">
          <a:extLst>
            <a:ext uri="{FF2B5EF4-FFF2-40B4-BE49-F238E27FC236}">
              <a16:creationId xmlns:a16="http://schemas.microsoft.com/office/drawing/2014/main" id="{00000000-0008-0000-0D00-00006F01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68" name="直線コネクタ 367">
          <a:extLst>
            <a:ext uri="{FF2B5EF4-FFF2-40B4-BE49-F238E27FC236}">
              <a16:creationId xmlns:a16="http://schemas.microsoft.com/office/drawing/2014/main" id="{00000000-0008-0000-0D00-000070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69" name="テキスト ボックス 368">
          <a:extLst>
            <a:ext uri="{FF2B5EF4-FFF2-40B4-BE49-F238E27FC236}">
              <a16:creationId xmlns:a16="http://schemas.microsoft.com/office/drawing/2014/main" id="{00000000-0008-0000-0D00-00007101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70" name="直線コネクタ 369">
          <a:extLst>
            <a:ext uri="{FF2B5EF4-FFF2-40B4-BE49-F238E27FC236}">
              <a16:creationId xmlns:a16="http://schemas.microsoft.com/office/drawing/2014/main" id="{00000000-0008-0000-0D00-000072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71" name="テキスト ボックス 370">
          <a:extLst>
            <a:ext uri="{FF2B5EF4-FFF2-40B4-BE49-F238E27FC236}">
              <a16:creationId xmlns:a16="http://schemas.microsoft.com/office/drawing/2014/main" id="{00000000-0008-0000-0D00-00007301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72" name="直線コネクタ 371">
          <a:extLst>
            <a:ext uri="{FF2B5EF4-FFF2-40B4-BE49-F238E27FC236}">
              <a16:creationId xmlns:a16="http://schemas.microsoft.com/office/drawing/2014/main" id="{00000000-0008-0000-0D00-000074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00000000-0008-0000-0D00-000075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00000000-0008-0000-0D00-000076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32</xdr:row>
      <xdr:rowOff>137160</xdr:rowOff>
    </xdr:from>
    <xdr:to>
      <xdr:col>32</xdr:col>
      <xdr:colOff>186689</xdr:colOff>
      <xdr:row>40</xdr:row>
      <xdr:rowOff>102870</xdr:rowOff>
    </xdr:to>
    <xdr:cxnSp macro="">
      <xdr:nvCxnSpPr>
        <xdr:cNvPr id="375" name="直線コネクタ 374">
          <a:extLst>
            <a:ext uri="{FF2B5EF4-FFF2-40B4-BE49-F238E27FC236}">
              <a16:creationId xmlns:a16="http://schemas.microsoft.com/office/drawing/2014/main" id="{00000000-0008-0000-0D00-000077010000}"/>
            </a:ext>
          </a:extLst>
        </xdr:cNvPr>
        <xdr:cNvCxnSpPr/>
      </xdr:nvCxnSpPr>
      <xdr:spPr>
        <a:xfrm flipV="1">
          <a:off x="22160864" y="562356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40</xdr:row>
      <xdr:rowOff>106697</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00000000-0008-0000-0D00-000078010000}"/>
            </a:ext>
          </a:extLst>
        </xdr:cNvPr>
        <xdr:cNvSpPr txBox="1"/>
      </xdr:nvSpPr>
      <xdr:spPr>
        <a:xfrm>
          <a:off x="22250400" y="696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40</xdr:row>
      <xdr:rowOff>102870</xdr:rowOff>
    </xdr:from>
    <xdr:to>
      <xdr:col>32</xdr:col>
      <xdr:colOff>276225</xdr:colOff>
      <xdr:row>40</xdr:row>
      <xdr:rowOff>102870</xdr:rowOff>
    </xdr:to>
    <xdr:cxnSp macro="">
      <xdr:nvCxnSpPr>
        <xdr:cNvPr id="377" name="直線コネクタ 376">
          <a:extLst>
            <a:ext uri="{FF2B5EF4-FFF2-40B4-BE49-F238E27FC236}">
              <a16:creationId xmlns:a16="http://schemas.microsoft.com/office/drawing/2014/main" id="{00000000-0008-0000-0D00-000079010000}"/>
            </a:ext>
          </a:extLst>
        </xdr:cNvPr>
        <xdr:cNvCxnSpPr/>
      </xdr:nvCxnSpPr>
      <xdr:spPr>
        <a:xfrm>
          <a:off x="22072600" y="6960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31</xdr:row>
      <xdr:rowOff>83837</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00000000-0008-0000-0D00-00007A010000}"/>
            </a:ext>
          </a:extLst>
        </xdr:cNvPr>
        <xdr:cNvSpPr txBox="1"/>
      </xdr:nvSpPr>
      <xdr:spPr>
        <a:xfrm>
          <a:off x="222504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0.424</a:t>
          </a:r>
          <a:endParaRPr kumimoji="1" lang="ja-JP" altLang="en-US" sz="1000" b="1">
            <a:latin typeface="ＭＳ Ｐゴシック"/>
          </a:endParaRPr>
        </a:p>
      </xdr:txBody>
    </xdr:sp>
    <xdr:clientData/>
  </xdr:oneCellAnchor>
  <xdr:twoCellAnchor>
    <xdr:from>
      <xdr:col>32</xdr:col>
      <xdr:colOff>98425</xdr:colOff>
      <xdr:row>32</xdr:row>
      <xdr:rowOff>137160</xdr:rowOff>
    </xdr:from>
    <xdr:to>
      <xdr:col>32</xdr:col>
      <xdr:colOff>276225</xdr:colOff>
      <xdr:row>32</xdr:row>
      <xdr:rowOff>137160</xdr:rowOff>
    </xdr:to>
    <xdr:cxnSp macro="">
      <xdr:nvCxnSpPr>
        <xdr:cNvPr id="379" name="直線コネクタ 378">
          <a:extLst>
            <a:ext uri="{FF2B5EF4-FFF2-40B4-BE49-F238E27FC236}">
              <a16:creationId xmlns:a16="http://schemas.microsoft.com/office/drawing/2014/main" id="{00000000-0008-0000-0D00-00007B010000}"/>
            </a:ext>
          </a:extLst>
        </xdr:cNvPr>
        <xdr:cNvCxnSpPr/>
      </xdr:nvCxnSpPr>
      <xdr:spPr>
        <a:xfrm>
          <a:off x="22072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35</xdr:row>
      <xdr:rowOff>91457</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00000000-0008-0000-0D00-00007C010000}"/>
            </a:ext>
          </a:extLst>
        </xdr:cNvPr>
        <xdr:cNvSpPr txBox="1"/>
      </xdr:nvSpPr>
      <xdr:spPr>
        <a:xfrm>
          <a:off x="22250400" y="6092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0.282</a:t>
          </a:r>
          <a:endParaRPr kumimoji="1" lang="ja-JP" altLang="en-US" sz="1000" b="1">
            <a:solidFill>
              <a:srgbClr val="000080"/>
            </a:solidFill>
            <a:latin typeface="ＭＳ Ｐゴシック"/>
          </a:endParaRPr>
        </a:p>
      </xdr:txBody>
    </xdr:sp>
    <xdr:clientData/>
  </xdr:oneCellAnchor>
  <xdr:twoCellAnchor>
    <xdr:from>
      <xdr:col>32</xdr:col>
      <xdr:colOff>136525</xdr:colOff>
      <xdr:row>35</xdr:row>
      <xdr:rowOff>113030</xdr:rowOff>
    </xdr:from>
    <xdr:to>
      <xdr:col>32</xdr:col>
      <xdr:colOff>238125</xdr:colOff>
      <xdr:row>36</xdr:row>
      <xdr:rowOff>43180</xdr:rowOff>
    </xdr:to>
    <xdr:sp macro="" textlink="">
      <xdr:nvSpPr>
        <xdr:cNvPr id="381" name="フローチャート : 判断 380">
          <a:extLst>
            <a:ext uri="{FF2B5EF4-FFF2-40B4-BE49-F238E27FC236}">
              <a16:creationId xmlns:a16="http://schemas.microsoft.com/office/drawing/2014/main" id="{00000000-0008-0000-0D00-00007D010000}"/>
            </a:ext>
          </a:extLst>
        </xdr:cNvPr>
        <xdr:cNvSpPr/>
      </xdr:nvSpPr>
      <xdr:spPr>
        <a:xfrm>
          <a:off x="22110700" y="611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34</xdr:row>
      <xdr:rowOff>67310</xdr:rowOff>
    </xdr:from>
    <xdr:to>
      <xdr:col>31</xdr:col>
      <xdr:colOff>85725</xdr:colOff>
      <xdr:row>34</xdr:row>
      <xdr:rowOff>168910</xdr:rowOff>
    </xdr:to>
    <xdr:sp macro="" textlink="">
      <xdr:nvSpPr>
        <xdr:cNvPr id="382" name="フローチャート : 判断 381">
          <a:extLst>
            <a:ext uri="{FF2B5EF4-FFF2-40B4-BE49-F238E27FC236}">
              <a16:creationId xmlns:a16="http://schemas.microsoft.com/office/drawing/2014/main" id="{00000000-0008-0000-0D00-00007E010000}"/>
            </a:ext>
          </a:extLst>
        </xdr:cNvPr>
        <xdr:cNvSpPr/>
      </xdr:nvSpPr>
      <xdr:spPr>
        <a:xfrm>
          <a:off x="21272500" y="589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D00-00007F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D00-000080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D00-000081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D00-000082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D00-000083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35</xdr:row>
      <xdr:rowOff>55880</xdr:rowOff>
    </xdr:from>
    <xdr:to>
      <xdr:col>32</xdr:col>
      <xdr:colOff>238125</xdr:colOff>
      <xdr:row>35</xdr:row>
      <xdr:rowOff>157480</xdr:rowOff>
    </xdr:to>
    <xdr:sp macro="" textlink="">
      <xdr:nvSpPr>
        <xdr:cNvPr id="388" name="円/楕円 387">
          <a:extLst>
            <a:ext uri="{FF2B5EF4-FFF2-40B4-BE49-F238E27FC236}">
              <a16:creationId xmlns:a16="http://schemas.microsoft.com/office/drawing/2014/main" id="{00000000-0008-0000-0D00-000084010000}"/>
            </a:ext>
          </a:extLst>
        </xdr:cNvPr>
        <xdr:cNvSpPr/>
      </xdr:nvSpPr>
      <xdr:spPr>
        <a:xfrm>
          <a:off x="221107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34</xdr:row>
      <xdr:rowOff>78757</xdr:rowOff>
    </xdr:from>
    <xdr:ext cx="469744" cy="259045"/>
    <xdr:sp macro="" textlink="">
      <xdr:nvSpPr>
        <xdr:cNvPr id="389" name="【認定こども園・幼稚園・保育所】&#10;一人当たり面積該当値テキスト">
          <a:extLst>
            <a:ext uri="{FF2B5EF4-FFF2-40B4-BE49-F238E27FC236}">
              <a16:creationId xmlns:a16="http://schemas.microsoft.com/office/drawing/2014/main" id="{00000000-0008-0000-0D00-000085010000}"/>
            </a:ext>
          </a:extLst>
        </xdr:cNvPr>
        <xdr:cNvSpPr txBox="1"/>
      </xdr:nvSpPr>
      <xdr:spPr>
        <a:xfrm>
          <a:off x="22250400" y="59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0.297</a:t>
          </a:r>
          <a:endParaRPr kumimoji="1" lang="ja-JP" altLang="en-US" sz="1000" b="1">
            <a:solidFill>
              <a:srgbClr val="FF0000"/>
            </a:solidFill>
            <a:latin typeface="ＭＳ Ｐゴシック"/>
          </a:endParaRPr>
        </a:p>
      </xdr:txBody>
    </xdr:sp>
    <xdr:clientData/>
  </xdr:oneCellAnchor>
  <xdr:twoCellAnchor>
    <xdr:from>
      <xdr:col>30</xdr:col>
      <xdr:colOff>669925</xdr:colOff>
      <xdr:row>35</xdr:row>
      <xdr:rowOff>78740</xdr:rowOff>
    </xdr:from>
    <xdr:to>
      <xdr:col>31</xdr:col>
      <xdr:colOff>85725</xdr:colOff>
      <xdr:row>36</xdr:row>
      <xdr:rowOff>8890</xdr:rowOff>
    </xdr:to>
    <xdr:sp macro="" textlink="">
      <xdr:nvSpPr>
        <xdr:cNvPr id="390" name="円/楕円 389">
          <a:extLst>
            <a:ext uri="{FF2B5EF4-FFF2-40B4-BE49-F238E27FC236}">
              <a16:creationId xmlns:a16="http://schemas.microsoft.com/office/drawing/2014/main" id="{00000000-0008-0000-0D00-000086010000}"/>
            </a:ext>
          </a:extLst>
        </xdr:cNvPr>
        <xdr:cNvSpPr/>
      </xdr:nvSpPr>
      <xdr:spPr>
        <a:xfrm>
          <a:off x="21272500" y="607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35</xdr:row>
      <xdr:rowOff>106680</xdr:rowOff>
    </xdr:from>
    <xdr:to>
      <xdr:col>32</xdr:col>
      <xdr:colOff>187325</xdr:colOff>
      <xdr:row>35</xdr:row>
      <xdr:rowOff>129540</xdr:rowOff>
    </xdr:to>
    <xdr:cxnSp macro="">
      <xdr:nvCxnSpPr>
        <xdr:cNvPr id="391" name="直線コネクタ 390">
          <a:extLst>
            <a:ext uri="{FF2B5EF4-FFF2-40B4-BE49-F238E27FC236}">
              <a16:creationId xmlns:a16="http://schemas.microsoft.com/office/drawing/2014/main" id="{00000000-0008-0000-0D00-000087010000}"/>
            </a:ext>
          </a:extLst>
        </xdr:cNvPr>
        <xdr:cNvCxnSpPr/>
      </xdr:nvCxnSpPr>
      <xdr:spPr>
        <a:xfrm flipV="1">
          <a:off x="21323300" y="61074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33</xdr:row>
      <xdr:rowOff>13987</xdr:rowOff>
    </xdr:from>
    <xdr:ext cx="469744" cy="259045"/>
    <xdr:sp macro="" textlink="">
      <xdr:nvSpPr>
        <xdr:cNvPr id="392" name="n_1aveValue【認定こども園・幼稚園・保育所】&#10;一人当たり面積">
          <a:extLst>
            <a:ext uri="{FF2B5EF4-FFF2-40B4-BE49-F238E27FC236}">
              <a16:creationId xmlns:a16="http://schemas.microsoft.com/office/drawing/2014/main" id="{00000000-0008-0000-0D00-000088010000}"/>
            </a:ext>
          </a:extLst>
        </xdr:cNvPr>
        <xdr:cNvSpPr txBox="1"/>
      </xdr:nvSpPr>
      <xdr:spPr>
        <a:xfrm>
          <a:off x="21075727" y="567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0.339</a:t>
          </a:r>
          <a:endParaRPr kumimoji="1" lang="ja-JP" altLang="en-US" sz="1000" b="1">
            <a:solidFill>
              <a:srgbClr val="000080"/>
            </a:solidFill>
            <a:latin typeface="ＭＳ Ｐゴシック"/>
          </a:endParaRPr>
        </a:p>
      </xdr:txBody>
    </xdr:sp>
    <xdr:clientData/>
  </xdr:oneCellAnchor>
  <xdr:oneCellAnchor>
    <xdr:from>
      <xdr:col>30</xdr:col>
      <xdr:colOff>473152</xdr:colOff>
      <xdr:row>36</xdr:row>
      <xdr:rowOff>17</xdr:rowOff>
    </xdr:from>
    <xdr:ext cx="469744" cy="259045"/>
    <xdr:sp macro="" textlink="">
      <xdr:nvSpPr>
        <xdr:cNvPr id="393" name="n_1mainValue【認定こども園・幼稚園・保育所】&#10;一人当たり面積">
          <a:extLst>
            <a:ext uri="{FF2B5EF4-FFF2-40B4-BE49-F238E27FC236}">
              <a16:creationId xmlns:a16="http://schemas.microsoft.com/office/drawing/2014/main" id="{00000000-0008-0000-0D00-000089010000}"/>
            </a:ext>
          </a:extLst>
        </xdr:cNvPr>
        <xdr:cNvSpPr txBox="1"/>
      </xdr:nvSpPr>
      <xdr:spPr>
        <a:xfrm>
          <a:off x="21075727"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0.291</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94" name="正方形/長方形 393">
          <a:extLst>
            <a:ext uri="{FF2B5EF4-FFF2-40B4-BE49-F238E27FC236}">
              <a16:creationId xmlns:a16="http://schemas.microsoft.com/office/drawing/2014/main" id="{00000000-0008-0000-0D00-00008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95" name="正方形/長方形 394">
          <a:extLst>
            <a:ext uri="{FF2B5EF4-FFF2-40B4-BE49-F238E27FC236}">
              <a16:creationId xmlns:a16="http://schemas.microsoft.com/office/drawing/2014/main" id="{00000000-0008-0000-0D00-00008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96" name="正方形/長方形 395">
          <a:extLst>
            <a:ext uri="{FF2B5EF4-FFF2-40B4-BE49-F238E27FC236}">
              <a16:creationId xmlns:a16="http://schemas.microsoft.com/office/drawing/2014/main" id="{00000000-0008-0000-0D00-00008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12/16</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97" name="正方形/長方形 396">
          <a:extLst>
            <a:ext uri="{FF2B5EF4-FFF2-40B4-BE49-F238E27FC236}">
              <a16:creationId xmlns:a16="http://schemas.microsoft.com/office/drawing/2014/main" id="{00000000-0008-0000-0D00-00008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98" name="正方形/長方形 397">
          <a:extLst>
            <a:ext uri="{FF2B5EF4-FFF2-40B4-BE49-F238E27FC236}">
              <a16:creationId xmlns:a16="http://schemas.microsoft.com/office/drawing/2014/main" id="{00000000-0008-0000-0D00-00008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99" name="正方形/長方形 398">
          <a:extLst>
            <a:ext uri="{FF2B5EF4-FFF2-40B4-BE49-F238E27FC236}">
              <a16:creationId xmlns:a16="http://schemas.microsoft.com/office/drawing/2014/main" id="{00000000-0008-0000-0D00-00008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00" name="正方形/長方形 399">
          <a:extLst>
            <a:ext uri="{FF2B5EF4-FFF2-40B4-BE49-F238E27FC236}">
              <a16:creationId xmlns:a16="http://schemas.microsoft.com/office/drawing/2014/main" id="{00000000-0008-0000-0D00-000090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01" name="正方形/長方形 400">
          <a:extLst>
            <a:ext uri="{FF2B5EF4-FFF2-40B4-BE49-F238E27FC236}">
              <a16:creationId xmlns:a16="http://schemas.microsoft.com/office/drawing/2014/main" id="{00000000-0008-0000-0D00-000091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02" name="テキスト ボックス 401">
          <a:extLst>
            <a:ext uri="{FF2B5EF4-FFF2-40B4-BE49-F238E27FC236}">
              <a16:creationId xmlns:a16="http://schemas.microsoft.com/office/drawing/2014/main" id="{00000000-0008-0000-0D00-000092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03" name="直線コネクタ 402">
          <a:extLst>
            <a:ext uri="{FF2B5EF4-FFF2-40B4-BE49-F238E27FC236}">
              <a16:creationId xmlns:a16="http://schemas.microsoft.com/office/drawing/2014/main" id="{00000000-0008-0000-0D00-000093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04" name="テキスト ボックス 403">
          <a:extLst>
            <a:ext uri="{FF2B5EF4-FFF2-40B4-BE49-F238E27FC236}">
              <a16:creationId xmlns:a16="http://schemas.microsoft.com/office/drawing/2014/main" id="{00000000-0008-0000-0D00-000094010000}"/>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0</xdr:rowOff>
    </xdr:from>
    <xdr:to>
      <xdr:col>24</xdr:col>
      <xdr:colOff>644525</xdr:colOff>
      <xdr:row>64</xdr:row>
      <xdr:rowOff>0</xdr:rowOff>
    </xdr:to>
    <xdr:cxnSp macro="">
      <xdr:nvCxnSpPr>
        <xdr:cNvPr id="405" name="直線コネクタ 404">
          <a:extLst>
            <a:ext uri="{FF2B5EF4-FFF2-40B4-BE49-F238E27FC236}">
              <a16:creationId xmlns:a16="http://schemas.microsoft.com/office/drawing/2014/main" id="{00000000-0008-0000-0D00-000095010000}"/>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29227</xdr:rowOff>
    </xdr:from>
    <xdr:ext cx="403059" cy="259045"/>
    <xdr:sp macro="" textlink="">
      <xdr:nvSpPr>
        <xdr:cNvPr id="406" name="テキスト ボックス 405">
          <a:extLst>
            <a:ext uri="{FF2B5EF4-FFF2-40B4-BE49-F238E27FC236}">
              <a16:creationId xmlns:a16="http://schemas.microsoft.com/office/drawing/2014/main" id="{00000000-0008-0000-0D00-000096010000}"/>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61</xdr:row>
      <xdr:rowOff>57150</xdr:rowOff>
    </xdr:from>
    <xdr:to>
      <xdr:col>24</xdr:col>
      <xdr:colOff>644525</xdr:colOff>
      <xdr:row>61</xdr:row>
      <xdr:rowOff>57150</xdr:rowOff>
    </xdr:to>
    <xdr:cxnSp macro="">
      <xdr:nvCxnSpPr>
        <xdr:cNvPr id="407" name="直線コネクタ 406">
          <a:extLst>
            <a:ext uri="{FF2B5EF4-FFF2-40B4-BE49-F238E27FC236}">
              <a16:creationId xmlns:a16="http://schemas.microsoft.com/office/drawing/2014/main" id="{00000000-0008-0000-0D00-000097010000}"/>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86377</xdr:rowOff>
    </xdr:from>
    <xdr:ext cx="403059" cy="259045"/>
    <xdr:sp macro="" textlink="">
      <xdr:nvSpPr>
        <xdr:cNvPr id="408" name="テキスト ボックス 407">
          <a:extLst>
            <a:ext uri="{FF2B5EF4-FFF2-40B4-BE49-F238E27FC236}">
              <a16:creationId xmlns:a16="http://schemas.microsoft.com/office/drawing/2014/main" id="{00000000-0008-0000-0D00-00009801000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58</xdr:row>
      <xdr:rowOff>114300</xdr:rowOff>
    </xdr:from>
    <xdr:to>
      <xdr:col>24</xdr:col>
      <xdr:colOff>644525</xdr:colOff>
      <xdr:row>58</xdr:row>
      <xdr:rowOff>114300</xdr:rowOff>
    </xdr:to>
    <xdr:cxnSp macro="">
      <xdr:nvCxnSpPr>
        <xdr:cNvPr id="409" name="直線コネクタ 408">
          <a:extLst>
            <a:ext uri="{FF2B5EF4-FFF2-40B4-BE49-F238E27FC236}">
              <a16:creationId xmlns:a16="http://schemas.microsoft.com/office/drawing/2014/main" id="{00000000-0008-0000-0D00-000099010000}"/>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57</xdr:row>
      <xdr:rowOff>143527</xdr:rowOff>
    </xdr:from>
    <xdr:ext cx="403059" cy="259045"/>
    <xdr:sp macro="" textlink="">
      <xdr:nvSpPr>
        <xdr:cNvPr id="410" name="テキスト ボックス 409">
          <a:extLst>
            <a:ext uri="{FF2B5EF4-FFF2-40B4-BE49-F238E27FC236}">
              <a16:creationId xmlns:a16="http://schemas.microsoft.com/office/drawing/2014/main" id="{00000000-0008-0000-0D00-00009A010000}"/>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56</xdr:row>
      <xdr:rowOff>0</xdr:rowOff>
    </xdr:from>
    <xdr:to>
      <xdr:col>24</xdr:col>
      <xdr:colOff>644525</xdr:colOff>
      <xdr:row>56</xdr:row>
      <xdr:rowOff>0</xdr:rowOff>
    </xdr:to>
    <xdr:cxnSp macro="">
      <xdr:nvCxnSpPr>
        <xdr:cNvPr id="411" name="直線コネクタ 410">
          <a:extLst>
            <a:ext uri="{FF2B5EF4-FFF2-40B4-BE49-F238E27FC236}">
              <a16:creationId xmlns:a16="http://schemas.microsoft.com/office/drawing/2014/main" id="{00000000-0008-0000-0D00-00009B010000}"/>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55</xdr:row>
      <xdr:rowOff>29227</xdr:rowOff>
    </xdr:from>
    <xdr:ext cx="403059" cy="259045"/>
    <xdr:sp macro="" textlink="">
      <xdr:nvSpPr>
        <xdr:cNvPr id="412" name="テキスト ボックス 411">
          <a:extLst>
            <a:ext uri="{FF2B5EF4-FFF2-40B4-BE49-F238E27FC236}">
              <a16:creationId xmlns:a16="http://schemas.microsoft.com/office/drawing/2014/main" id="{00000000-0008-0000-0D00-00009C01000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13" name="直線コネクタ 412">
          <a:extLst>
            <a:ext uri="{FF2B5EF4-FFF2-40B4-BE49-F238E27FC236}">
              <a16:creationId xmlns:a16="http://schemas.microsoft.com/office/drawing/2014/main" id="{00000000-0008-0000-0D00-00009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14" name="テキスト ボックス 413">
          <a:extLst>
            <a:ext uri="{FF2B5EF4-FFF2-40B4-BE49-F238E27FC236}">
              <a16:creationId xmlns:a16="http://schemas.microsoft.com/office/drawing/2014/main" id="{00000000-0008-0000-0D00-00009E010000}"/>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15" name="【学校施設】&#10;有形固定資産減価償却率グラフ枠">
          <a:extLst>
            <a:ext uri="{FF2B5EF4-FFF2-40B4-BE49-F238E27FC236}">
              <a16:creationId xmlns:a16="http://schemas.microsoft.com/office/drawing/2014/main" id="{00000000-0008-0000-0D00-00009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38862</xdr:rowOff>
    </xdr:from>
    <xdr:to>
      <xdr:col>23</xdr:col>
      <xdr:colOff>516889</xdr:colOff>
      <xdr:row>64</xdr:row>
      <xdr:rowOff>34290</xdr:rowOff>
    </xdr:to>
    <xdr:cxnSp macro="">
      <xdr:nvCxnSpPr>
        <xdr:cNvPr id="416" name="直線コネクタ 415">
          <a:extLst>
            <a:ext uri="{FF2B5EF4-FFF2-40B4-BE49-F238E27FC236}">
              <a16:creationId xmlns:a16="http://schemas.microsoft.com/office/drawing/2014/main" id="{00000000-0008-0000-0D00-0000A0010000}"/>
            </a:ext>
          </a:extLst>
        </xdr:cNvPr>
        <xdr:cNvCxnSpPr/>
      </xdr:nvCxnSpPr>
      <xdr:spPr>
        <a:xfrm flipV="1">
          <a:off x="16318864" y="9468612"/>
          <a:ext cx="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38117</xdr:rowOff>
    </xdr:from>
    <xdr:ext cx="405111" cy="259045"/>
    <xdr:sp macro="" textlink="">
      <xdr:nvSpPr>
        <xdr:cNvPr id="417" name="【学校施設】&#10;有形固定資産減価償却率最小値テキスト">
          <a:extLst>
            <a:ext uri="{FF2B5EF4-FFF2-40B4-BE49-F238E27FC236}">
              <a16:creationId xmlns:a16="http://schemas.microsoft.com/office/drawing/2014/main" id="{00000000-0008-0000-0D00-0000A1010000}"/>
            </a:ext>
          </a:extLst>
        </xdr:cNvPr>
        <xdr:cNvSpPr txBox="1"/>
      </xdr:nvSpPr>
      <xdr:spPr>
        <a:xfrm>
          <a:off x="16408400" y="1101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a:t>
          </a:r>
          <a:endParaRPr kumimoji="1" lang="ja-JP" altLang="en-US" sz="1000" b="1">
            <a:latin typeface="ＭＳ Ｐゴシック"/>
          </a:endParaRPr>
        </a:p>
      </xdr:txBody>
    </xdr:sp>
    <xdr:clientData/>
  </xdr:oneCellAnchor>
  <xdr:twoCellAnchor>
    <xdr:from>
      <xdr:col>23</xdr:col>
      <xdr:colOff>428625</xdr:colOff>
      <xdr:row>64</xdr:row>
      <xdr:rowOff>34290</xdr:rowOff>
    </xdr:from>
    <xdr:to>
      <xdr:col>23</xdr:col>
      <xdr:colOff>606425</xdr:colOff>
      <xdr:row>64</xdr:row>
      <xdr:rowOff>34290</xdr:rowOff>
    </xdr:to>
    <xdr:cxnSp macro="">
      <xdr:nvCxnSpPr>
        <xdr:cNvPr id="418" name="直線コネクタ 417">
          <a:extLst>
            <a:ext uri="{FF2B5EF4-FFF2-40B4-BE49-F238E27FC236}">
              <a16:creationId xmlns:a16="http://schemas.microsoft.com/office/drawing/2014/main" id="{00000000-0008-0000-0D00-0000A2010000}"/>
            </a:ext>
          </a:extLst>
        </xdr:cNvPr>
        <xdr:cNvCxnSpPr/>
      </xdr:nvCxnSpPr>
      <xdr:spPr>
        <a:xfrm>
          <a:off x="16230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53</xdr:row>
      <xdr:rowOff>156989</xdr:rowOff>
    </xdr:from>
    <xdr:ext cx="405111" cy="259045"/>
    <xdr:sp macro="" textlink="">
      <xdr:nvSpPr>
        <xdr:cNvPr id="419" name="【学校施設】&#10;有形固定資産減価償却率最大値テキスト">
          <a:extLst>
            <a:ext uri="{FF2B5EF4-FFF2-40B4-BE49-F238E27FC236}">
              <a16:creationId xmlns:a16="http://schemas.microsoft.com/office/drawing/2014/main" id="{00000000-0008-0000-0D00-0000A3010000}"/>
            </a:ext>
          </a:extLst>
        </xdr:cNvPr>
        <xdr:cNvSpPr txBox="1"/>
      </xdr:nvSpPr>
      <xdr:spPr>
        <a:xfrm>
          <a:off x="164084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85.8</a:t>
          </a:r>
          <a:endParaRPr kumimoji="1" lang="ja-JP" altLang="en-US" sz="1000" b="1">
            <a:latin typeface="ＭＳ Ｐゴシック"/>
          </a:endParaRPr>
        </a:p>
      </xdr:txBody>
    </xdr:sp>
    <xdr:clientData/>
  </xdr:oneCellAnchor>
  <xdr:twoCellAnchor>
    <xdr:from>
      <xdr:col>23</xdr:col>
      <xdr:colOff>428625</xdr:colOff>
      <xdr:row>55</xdr:row>
      <xdr:rowOff>38862</xdr:rowOff>
    </xdr:from>
    <xdr:to>
      <xdr:col>23</xdr:col>
      <xdr:colOff>606425</xdr:colOff>
      <xdr:row>55</xdr:row>
      <xdr:rowOff>38862</xdr:rowOff>
    </xdr:to>
    <xdr:cxnSp macro="">
      <xdr:nvCxnSpPr>
        <xdr:cNvPr id="420" name="直線コネクタ 419">
          <a:extLst>
            <a:ext uri="{FF2B5EF4-FFF2-40B4-BE49-F238E27FC236}">
              <a16:creationId xmlns:a16="http://schemas.microsoft.com/office/drawing/2014/main" id="{00000000-0008-0000-0D00-0000A4010000}"/>
            </a:ext>
          </a:extLst>
        </xdr:cNvPr>
        <xdr:cNvCxnSpPr/>
      </xdr:nvCxnSpPr>
      <xdr:spPr>
        <a:xfrm>
          <a:off x="16230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57</xdr:row>
      <xdr:rowOff>143527</xdr:rowOff>
    </xdr:from>
    <xdr:ext cx="405111" cy="259045"/>
    <xdr:sp macro="" textlink="">
      <xdr:nvSpPr>
        <xdr:cNvPr id="421" name="【学校施設】&#10;有形固定資産減価償却率平均値テキスト">
          <a:extLst>
            <a:ext uri="{FF2B5EF4-FFF2-40B4-BE49-F238E27FC236}">
              <a16:creationId xmlns:a16="http://schemas.microsoft.com/office/drawing/2014/main" id="{00000000-0008-0000-0D00-0000A5010000}"/>
            </a:ext>
          </a:extLst>
        </xdr:cNvPr>
        <xdr:cNvSpPr txBox="1"/>
      </xdr:nvSpPr>
      <xdr:spPr>
        <a:xfrm>
          <a:off x="16408400" y="991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120650</xdr:rowOff>
    </xdr:from>
    <xdr:to>
      <xdr:col>23</xdr:col>
      <xdr:colOff>568325</xdr:colOff>
      <xdr:row>59</xdr:row>
      <xdr:rowOff>50800</xdr:rowOff>
    </xdr:to>
    <xdr:sp macro="" textlink="">
      <xdr:nvSpPr>
        <xdr:cNvPr id="422" name="フローチャート : 判断 421">
          <a:extLst>
            <a:ext uri="{FF2B5EF4-FFF2-40B4-BE49-F238E27FC236}">
              <a16:creationId xmlns:a16="http://schemas.microsoft.com/office/drawing/2014/main" id="{00000000-0008-0000-0D00-0000A6010000}"/>
            </a:ext>
          </a:extLst>
        </xdr:cNvPr>
        <xdr:cNvSpPr/>
      </xdr:nvSpPr>
      <xdr:spPr>
        <a:xfrm>
          <a:off x="16268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58</xdr:row>
      <xdr:rowOff>157226</xdr:rowOff>
    </xdr:from>
    <xdr:to>
      <xdr:col>22</xdr:col>
      <xdr:colOff>415925</xdr:colOff>
      <xdr:row>59</xdr:row>
      <xdr:rowOff>87376</xdr:rowOff>
    </xdr:to>
    <xdr:sp macro="" textlink="">
      <xdr:nvSpPr>
        <xdr:cNvPr id="423" name="フローチャート : 判断 422">
          <a:extLst>
            <a:ext uri="{FF2B5EF4-FFF2-40B4-BE49-F238E27FC236}">
              <a16:creationId xmlns:a16="http://schemas.microsoft.com/office/drawing/2014/main" id="{00000000-0008-0000-0D00-0000A7010000}"/>
            </a:ext>
          </a:extLst>
        </xdr:cNvPr>
        <xdr:cNvSpPr/>
      </xdr:nvSpPr>
      <xdr:spPr>
        <a:xfrm>
          <a:off x="15430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424" name="テキスト ボックス 423">
          <a:extLst>
            <a:ext uri="{FF2B5EF4-FFF2-40B4-BE49-F238E27FC236}">
              <a16:creationId xmlns:a16="http://schemas.microsoft.com/office/drawing/2014/main" id="{00000000-0008-0000-0D00-0000A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25" name="テキスト ボックス 424">
          <a:extLst>
            <a:ext uri="{FF2B5EF4-FFF2-40B4-BE49-F238E27FC236}">
              <a16:creationId xmlns:a16="http://schemas.microsoft.com/office/drawing/2014/main" id="{00000000-0008-0000-0D00-0000A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26" name="テキスト ボックス 425">
          <a:extLst>
            <a:ext uri="{FF2B5EF4-FFF2-40B4-BE49-F238E27FC236}">
              <a16:creationId xmlns:a16="http://schemas.microsoft.com/office/drawing/2014/main" id="{00000000-0008-0000-0D00-0000A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D00-0000A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28" name="テキスト ボックス 427">
          <a:extLst>
            <a:ext uri="{FF2B5EF4-FFF2-40B4-BE49-F238E27FC236}">
              <a16:creationId xmlns:a16="http://schemas.microsoft.com/office/drawing/2014/main" id="{00000000-0008-0000-0D00-0000A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81788</xdr:rowOff>
    </xdr:from>
    <xdr:to>
      <xdr:col>23</xdr:col>
      <xdr:colOff>568325</xdr:colOff>
      <xdr:row>60</xdr:row>
      <xdr:rowOff>11938</xdr:rowOff>
    </xdr:to>
    <xdr:sp macro="" textlink="">
      <xdr:nvSpPr>
        <xdr:cNvPr id="429" name="円/楕円 428">
          <a:extLst>
            <a:ext uri="{FF2B5EF4-FFF2-40B4-BE49-F238E27FC236}">
              <a16:creationId xmlns:a16="http://schemas.microsoft.com/office/drawing/2014/main" id="{00000000-0008-0000-0D00-0000AD010000}"/>
            </a:ext>
          </a:extLst>
        </xdr:cNvPr>
        <xdr:cNvSpPr/>
      </xdr:nvSpPr>
      <xdr:spPr>
        <a:xfrm>
          <a:off x="16268700" y="1019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59</xdr:row>
      <xdr:rowOff>60215</xdr:rowOff>
    </xdr:from>
    <xdr:ext cx="405111" cy="259045"/>
    <xdr:sp macro="" textlink="">
      <xdr:nvSpPr>
        <xdr:cNvPr id="430" name="【学校施設】&#10;有形固定資産減価償却率該当値テキスト">
          <a:extLst>
            <a:ext uri="{FF2B5EF4-FFF2-40B4-BE49-F238E27FC236}">
              <a16:creationId xmlns:a16="http://schemas.microsoft.com/office/drawing/2014/main" id="{00000000-0008-0000-0D00-0000AE010000}"/>
            </a:ext>
          </a:extLst>
        </xdr:cNvPr>
        <xdr:cNvSpPr txBox="1"/>
      </xdr:nvSpPr>
      <xdr:spPr>
        <a:xfrm>
          <a:off x="16408400"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127508</xdr:rowOff>
    </xdr:from>
    <xdr:to>
      <xdr:col>22</xdr:col>
      <xdr:colOff>415925</xdr:colOff>
      <xdr:row>60</xdr:row>
      <xdr:rowOff>57658</xdr:rowOff>
    </xdr:to>
    <xdr:sp macro="" textlink="">
      <xdr:nvSpPr>
        <xdr:cNvPr id="431" name="円/楕円 430">
          <a:extLst>
            <a:ext uri="{FF2B5EF4-FFF2-40B4-BE49-F238E27FC236}">
              <a16:creationId xmlns:a16="http://schemas.microsoft.com/office/drawing/2014/main" id="{00000000-0008-0000-0D00-0000AF010000}"/>
            </a:ext>
          </a:extLst>
        </xdr:cNvPr>
        <xdr:cNvSpPr/>
      </xdr:nvSpPr>
      <xdr:spPr>
        <a:xfrm>
          <a:off x="15430500" y="10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132588</xdr:rowOff>
    </xdr:from>
    <xdr:to>
      <xdr:col>23</xdr:col>
      <xdr:colOff>517525</xdr:colOff>
      <xdr:row>60</xdr:row>
      <xdr:rowOff>6858</xdr:rowOff>
    </xdr:to>
    <xdr:cxnSp macro="">
      <xdr:nvCxnSpPr>
        <xdr:cNvPr id="432" name="直線コネクタ 431">
          <a:extLst>
            <a:ext uri="{FF2B5EF4-FFF2-40B4-BE49-F238E27FC236}">
              <a16:creationId xmlns:a16="http://schemas.microsoft.com/office/drawing/2014/main" id="{00000000-0008-0000-0D00-0000B0010000}"/>
            </a:ext>
          </a:extLst>
        </xdr:cNvPr>
        <xdr:cNvCxnSpPr/>
      </xdr:nvCxnSpPr>
      <xdr:spPr>
        <a:xfrm flipV="1">
          <a:off x="15481300" y="1024813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57</xdr:row>
      <xdr:rowOff>103903</xdr:rowOff>
    </xdr:from>
    <xdr:ext cx="405111" cy="259045"/>
    <xdr:sp macro="" textlink="">
      <xdr:nvSpPr>
        <xdr:cNvPr id="433" name="n_1aveValue【学校施設】&#10;有形固定資産減価償却率">
          <a:extLst>
            <a:ext uri="{FF2B5EF4-FFF2-40B4-BE49-F238E27FC236}">
              <a16:creationId xmlns:a16="http://schemas.microsoft.com/office/drawing/2014/main" id="{00000000-0008-0000-0D00-0000B1010000}"/>
            </a:ext>
          </a:extLst>
        </xdr:cNvPr>
        <xdr:cNvSpPr txBox="1"/>
      </xdr:nvSpPr>
      <xdr:spPr>
        <a:xfrm>
          <a:off x="15266043"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22</xdr:col>
      <xdr:colOff>149868</xdr:colOff>
      <xdr:row>60</xdr:row>
      <xdr:rowOff>48785</xdr:rowOff>
    </xdr:from>
    <xdr:ext cx="405111" cy="259045"/>
    <xdr:sp macro="" textlink="">
      <xdr:nvSpPr>
        <xdr:cNvPr id="434" name="n_1mainValue【学校施設】&#10;有形固定資産減価償却率">
          <a:extLst>
            <a:ext uri="{FF2B5EF4-FFF2-40B4-BE49-F238E27FC236}">
              <a16:creationId xmlns:a16="http://schemas.microsoft.com/office/drawing/2014/main" id="{00000000-0008-0000-0D00-0000B2010000}"/>
            </a:ext>
          </a:extLst>
        </xdr:cNvPr>
        <xdr:cNvSpPr txBox="1"/>
      </xdr:nvSpPr>
      <xdr:spPr>
        <a:xfrm>
          <a:off x="15266043" y="10335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35" name="正方形/長方形 434">
          <a:extLst>
            <a:ext uri="{FF2B5EF4-FFF2-40B4-BE49-F238E27FC236}">
              <a16:creationId xmlns:a16="http://schemas.microsoft.com/office/drawing/2014/main" id="{00000000-0008-0000-0D00-0000B3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36" name="正方形/長方形 435">
          <a:extLst>
            <a:ext uri="{FF2B5EF4-FFF2-40B4-BE49-F238E27FC236}">
              <a16:creationId xmlns:a16="http://schemas.microsoft.com/office/drawing/2014/main" id="{00000000-0008-0000-0D00-0000B4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37" name="正方形/長方形 436">
          <a:extLst>
            <a:ext uri="{FF2B5EF4-FFF2-40B4-BE49-F238E27FC236}">
              <a16:creationId xmlns:a16="http://schemas.microsoft.com/office/drawing/2014/main" id="{00000000-0008-0000-0D00-0000B5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38" name="正方形/長方形 437">
          <a:extLst>
            <a:ext uri="{FF2B5EF4-FFF2-40B4-BE49-F238E27FC236}">
              <a16:creationId xmlns:a16="http://schemas.microsoft.com/office/drawing/2014/main" id="{00000000-0008-0000-0D00-0000B6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39" name="正方形/長方形 438">
          <a:extLst>
            <a:ext uri="{FF2B5EF4-FFF2-40B4-BE49-F238E27FC236}">
              <a16:creationId xmlns:a16="http://schemas.microsoft.com/office/drawing/2014/main" id="{00000000-0008-0000-0D00-0000B7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40" name="正方形/長方形 439">
          <a:extLst>
            <a:ext uri="{FF2B5EF4-FFF2-40B4-BE49-F238E27FC236}">
              <a16:creationId xmlns:a16="http://schemas.microsoft.com/office/drawing/2014/main" id="{00000000-0008-0000-0D00-0000B8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41" name="正方形/長方形 440">
          <a:extLst>
            <a:ext uri="{FF2B5EF4-FFF2-40B4-BE49-F238E27FC236}">
              <a16:creationId xmlns:a16="http://schemas.microsoft.com/office/drawing/2014/main" id="{00000000-0008-0000-0D00-0000B9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2.361</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42" name="正方形/長方形 441">
          <a:extLst>
            <a:ext uri="{FF2B5EF4-FFF2-40B4-BE49-F238E27FC236}">
              <a16:creationId xmlns:a16="http://schemas.microsoft.com/office/drawing/2014/main" id="{00000000-0008-0000-0D00-0000BA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43" name="テキスト ボックス 442">
          <a:extLst>
            <a:ext uri="{FF2B5EF4-FFF2-40B4-BE49-F238E27FC236}">
              <a16:creationId xmlns:a16="http://schemas.microsoft.com/office/drawing/2014/main" id="{00000000-0008-0000-0D00-0000BB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44" name="直線コネクタ 443">
          <a:extLst>
            <a:ext uri="{FF2B5EF4-FFF2-40B4-BE49-F238E27FC236}">
              <a16:creationId xmlns:a16="http://schemas.microsoft.com/office/drawing/2014/main" id="{00000000-0008-0000-0D00-0000BC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45" name="テキスト ボックス 444">
          <a:extLst>
            <a:ext uri="{FF2B5EF4-FFF2-40B4-BE49-F238E27FC236}">
              <a16:creationId xmlns:a16="http://schemas.microsoft.com/office/drawing/2014/main" id="{00000000-0008-0000-0D00-0000BD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63</xdr:row>
      <xdr:rowOff>57150</xdr:rowOff>
    </xdr:from>
    <xdr:to>
      <xdr:col>33</xdr:col>
      <xdr:colOff>314325</xdr:colOff>
      <xdr:row>63</xdr:row>
      <xdr:rowOff>57150</xdr:rowOff>
    </xdr:to>
    <xdr:cxnSp macro="">
      <xdr:nvCxnSpPr>
        <xdr:cNvPr id="446" name="直線コネクタ 445">
          <a:extLst>
            <a:ext uri="{FF2B5EF4-FFF2-40B4-BE49-F238E27FC236}">
              <a16:creationId xmlns:a16="http://schemas.microsoft.com/office/drawing/2014/main" id="{00000000-0008-0000-0D00-0000BE010000}"/>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86377</xdr:rowOff>
    </xdr:from>
    <xdr:ext cx="467179" cy="259045"/>
    <xdr:sp macro="" textlink="">
      <xdr:nvSpPr>
        <xdr:cNvPr id="447" name="テキスト ボックス 446">
          <a:extLst>
            <a:ext uri="{FF2B5EF4-FFF2-40B4-BE49-F238E27FC236}">
              <a16:creationId xmlns:a16="http://schemas.microsoft.com/office/drawing/2014/main" id="{00000000-0008-0000-0D00-0000BF010000}"/>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48" name="直線コネクタ 447">
          <a:extLst>
            <a:ext uri="{FF2B5EF4-FFF2-40B4-BE49-F238E27FC236}">
              <a16:creationId xmlns:a16="http://schemas.microsoft.com/office/drawing/2014/main" id="{00000000-0008-0000-0D00-0000C0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49" name="テキスト ボックス 448">
          <a:extLst>
            <a:ext uri="{FF2B5EF4-FFF2-40B4-BE49-F238E27FC236}">
              <a16:creationId xmlns:a16="http://schemas.microsoft.com/office/drawing/2014/main" id="{00000000-0008-0000-0D00-0000C1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56</xdr:row>
      <xdr:rowOff>114300</xdr:rowOff>
    </xdr:from>
    <xdr:to>
      <xdr:col>33</xdr:col>
      <xdr:colOff>314325</xdr:colOff>
      <xdr:row>56</xdr:row>
      <xdr:rowOff>114300</xdr:rowOff>
    </xdr:to>
    <xdr:cxnSp macro="">
      <xdr:nvCxnSpPr>
        <xdr:cNvPr id="450" name="直線コネクタ 449">
          <a:extLst>
            <a:ext uri="{FF2B5EF4-FFF2-40B4-BE49-F238E27FC236}">
              <a16:creationId xmlns:a16="http://schemas.microsoft.com/office/drawing/2014/main" id="{00000000-0008-0000-0D00-0000C2010000}"/>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143527</xdr:rowOff>
    </xdr:from>
    <xdr:ext cx="467179" cy="259045"/>
    <xdr:sp macro="" textlink="">
      <xdr:nvSpPr>
        <xdr:cNvPr id="451" name="テキスト ボックス 450">
          <a:extLst>
            <a:ext uri="{FF2B5EF4-FFF2-40B4-BE49-F238E27FC236}">
              <a16:creationId xmlns:a16="http://schemas.microsoft.com/office/drawing/2014/main" id="{00000000-0008-0000-0D00-0000C3010000}"/>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52" name="直線コネクタ 451">
          <a:extLst>
            <a:ext uri="{FF2B5EF4-FFF2-40B4-BE49-F238E27FC236}">
              <a16:creationId xmlns:a16="http://schemas.microsoft.com/office/drawing/2014/main" id="{00000000-0008-0000-0D00-0000C4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53" name="テキスト ボックス 452">
          <a:extLst>
            <a:ext uri="{FF2B5EF4-FFF2-40B4-BE49-F238E27FC236}">
              <a16:creationId xmlns:a16="http://schemas.microsoft.com/office/drawing/2014/main" id="{00000000-0008-0000-0D00-0000C5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54" name="【学校施設】&#10;一人当たり面積グラフ枠">
          <a:extLst>
            <a:ext uri="{FF2B5EF4-FFF2-40B4-BE49-F238E27FC236}">
              <a16:creationId xmlns:a16="http://schemas.microsoft.com/office/drawing/2014/main" id="{00000000-0008-0000-0D00-0000C6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113157</xdr:rowOff>
    </xdr:from>
    <xdr:to>
      <xdr:col>32</xdr:col>
      <xdr:colOff>186689</xdr:colOff>
      <xdr:row>62</xdr:row>
      <xdr:rowOff>166878</xdr:rowOff>
    </xdr:to>
    <xdr:cxnSp macro="">
      <xdr:nvCxnSpPr>
        <xdr:cNvPr id="455" name="直線コネクタ 454">
          <a:extLst>
            <a:ext uri="{FF2B5EF4-FFF2-40B4-BE49-F238E27FC236}">
              <a16:creationId xmlns:a16="http://schemas.microsoft.com/office/drawing/2014/main" id="{00000000-0008-0000-0D00-0000C7010000}"/>
            </a:ext>
          </a:extLst>
        </xdr:cNvPr>
        <xdr:cNvCxnSpPr/>
      </xdr:nvCxnSpPr>
      <xdr:spPr>
        <a:xfrm flipV="1">
          <a:off x="22160864" y="9714357"/>
          <a:ext cx="0" cy="108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170705</xdr:rowOff>
    </xdr:from>
    <xdr:ext cx="469744" cy="259045"/>
    <xdr:sp macro="" textlink="">
      <xdr:nvSpPr>
        <xdr:cNvPr id="456" name="【学校施設】&#10;一人当たり面積最小値テキスト">
          <a:extLst>
            <a:ext uri="{FF2B5EF4-FFF2-40B4-BE49-F238E27FC236}">
              <a16:creationId xmlns:a16="http://schemas.microsoft.com/office/drawing/2014/main" id="{00000000-0008-0000-0D00-0000C8010000}"/>
            </a:ext>
          </a:extLst>
        </xdr:cNvPr>
        <xdr:cNvSpPr txBox="1"/>
      </xdr:nvSpPr>
      <xdr:spPr>
        <a:xfrm>
          <a:off x="22250400" y="1080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1.108</a:t>
          </a:r>
          <a:endParaRPr kumimoji="1" lang="ja-JP" altLang="en-US" sz="1000" b="1">
            <a:latin typeface="ＭＳ Ｐゴシック"/>
          </a:endParaRPr>
        </a:p>
      </xdr:txBody>
    </xdr:sp>
    <xdr:clientData/>
  </xdr:oneCellAnchor>
  <xdr:twoCellAnchor>
    <xdr:from>
      <xdr:col>32</xdr:col>
      <xdr:colOff>98425</xdr:colOff>
      <xdr:row>62</xdr:row>
      <xdr:rowOff>166878</xdr:rowOff>
    </xdr:from>
    <xdr:to>
      <xdr:col>32</xdr:col>
      <xdr:colOff>276225</xdr:colOff>
      <xdr:row>62</xdr:row>
      <xdr:rowOff>166878</xdr:rowOff>
    </xdr:to>
    <xdr:cxnSp macro="">
      <xdr:nvCxnSpPr>
        <xdr:cNvPr id="457" name="直線コネクタ 456">
          <a:extLst>
            <a:ext uri="{FF2B5EF4-FFF2-40B4-BE49-F238E27FC236}">
              <a16:creationId xmlns:a16="http://schemas.microsoft.com/office/drawing/2014/main" id="{00000000-0008-0000-0D00-0000C9010000}"/>
            </a:ext>
          </a:extLst>
        </xdr:cNvPr>
        <xdr:cNvCxnSpPr/>
      </xdr:nvCxnSpPr>
      <xdr:spPr>
        <a:xfrm>
          <a:off x="22072600" y="10796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59834</xdr:rowOff>
    </xdr:from>
    <xdr:ext cx="469744" cy="259045"/>
    <xdr:sp macro="" textlink="">
      <xdr:nvSpPr>
        <xdr:cNvPr id="458" name="【学校施設】&#10;一人当たり面積最大値テキスト">
          <a:extLst>
            <a:ext uri="{FF2B5EF4-FFF2-40B4-BE49-F238E27FC236}">
              <a16:creationId xmlns:a16="http://schemas.microsoft.com/office/drawing/2014/main" id="{00000000-0008-0000-0D00-0000CA010000}"/>
            </a:ext>
          </a:extLst>
        </xdr:cNvPr>
        <xdr:cNvSpPr txBox="1"/>
      </xdr:nvSpPr>
      <xdr:spPr>
        <a:xfrm>
          <a:off x="22250400" y="9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3.002</a:t>
          </a:r>
          <a:endParaRPr kumimoji="1" lang="ja-JP" altLang="en-US" sz="1000" b="1">
            <a:latin typeface="ＭＳ Ｐゴシック"/>
          </a:endParaRPr>
        </a:p>
      </xdr:txBody>
    </xdr:sp>
    <xdr:clientData/>
  </xdr:oneCellAnchor>
  <xdr:twoCellAnchor>
    <xdr:from>
      <xdr:col>32</xdr:col>
      <xdr:colOff>98425</xdr:colOff>
      <xdr:row>56</xdr:row>
      <xdr:rowOff>113157</xdr:rowOff>
    </xdr:from>
    <xdr:to>
      <xdr:col>32</xdr:col>
      <xdr:colOff>276225</xdr:colOff>
      <xdr:row>56</xdr:row>
      <xdr:rowOff>113157</xdr:rowOff>
    </xdr:to>
    <xdr:cxnSp macro="">
      <xdr:nvCxnSpPr>
        <xdr:cNvPr id="459" name="直線コネクタ 458">
          <a:extLst>
            <a:ext uri="{FF2B5EF4-FFF2-40B4-BE49-F238E27FC236}">
              <a16:creationId xmlns:a16="http://schemas.microsoft.com/office/drawing/2014/main" id="{00000000-0008-0000-0D00-0000CB010000}"/>
            </a:ext>
          </a:extLst>
        </xdr:cNvPr>
        <xdr:cNvCxnSpPr/>
      </xdr:nvCxnSpPr>
      <xdr:spPr>
        <a:xfrm>
          <a:off x="22072600" y="971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58</xdr:row>
      <xdr:rowOff>155656</xdr:rowOff>
    </xdr:from>
    <xdr:ext cx="469744" cy="259045"/>
    <xdr:sp macro="" textlink="">
      <xdr:nvSpPr>
        <xdr:cNvPr id="460" name="【学校施設】&#10;一人当たり面積平均値テキスト">
          <a:extLst>
            <a:ext uri="{FF2B5EF4-FFF2-40B4-BE49-F238E27FC236}">
              <a16:creationId xmlns:a16="http://schemas.microsoft.com/office/drawing/2014/main" id="{00000000-0008-0000-0D00-0000CC010000}"/>
            </a:ext>
          </a:extLst>
        </xdr:cNvPr>
        <xdr:cNvSpPr txBox="1"/>
      </xdr:nvSpPr>
      <xdr:spPr>
        <a:xfrm>
          <a:off x="22250400" y="10099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2.201</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5779</xdr:rowOff>
    </xdr:from>
    <xdr:to>
      <xdr:col>32</xdr:col>
      <xdr:colOff>238125</xdr:colOff>
      <xdr:row>59</xdr:row>
      <xdr:rowOff>107379</xdr:rowOff>
    </xdr:to>
    <xdr:sp macro="" textlink="">
      <xdr:nvSpPr>
        <xdr:cNvPr id="461" name="フローチャート : 判断 460">
          <a:extLst>
            <a:ext uri="{FF2B5EF4-FFF2-40B4-BE49-F238E27FC236}">
              <a16:creationId xmlns:a16="http://schemas.microsoft.com/office/drawing/2014/main" id="{00000000-0008-0000-0D00-0000CD010000}"/>
            </a:ext>
          </a:extLst>
        </xdr:cNvPr>
        <xdr:cNvSpPr/>
      </xdr:nvSpPr>
      <xdr:spPr>
        <a:xfrm>
          <a:off x="22110700" y="1012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55</xdr:row>
      <xdr:rowOff>156655</xdr:rowOff>
    </xdr:from>
    <xdr:to>
      <xdr:col>31</xdr:col>
      <xdr:colOff>85725</xdr:colOff>
      <xdr:row>56</xdr:row>
      <xdr:rowOff>86805</xdr:rowOff>
    </xdr:to>
    <xdr:sp macro="" textlink="">
      <xdr:nvSpPr>
        <xdr:cNvPr id="462" name="フローチャート : 判断 461">
          <a:extLst>
            <a:ext uri="{FF2B5EF4-FFF2-40B4-BE49-F238E27FC236}">
              <a16:creationId xmlns:a16="http://schemas.microsoft.com/office/drawing/2014/main" id="{00000000-0008-0000-0D00-0000CE010000}"/>
            </a:ext>
          </a:extLst>
        </xdr:cNvPr>
        <xdr:cNvSpPr/>
      </xdr:nvSpPr>
      <xdr:spPr>
        <a:xfrm>
          <a:off x="21272500" y="958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63" name="テキスト ボックス 462">
          <a:extLst>
            <a:ext uri="{FF2B5EF4-FFF2-40B4-BE49-F238E27FC236}">
              <a16:creationId xmlns:a16="http://schemas.microsoft.com/office/drawing/2014/main" id="{00000000-0008-0000-0D00-0000C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64" name="テキスト ボックス 463">
          <a:extLst>
            <a:ext uri="{FF2B5EF4-FFF2-40B4-BE49-F238E27FC236}">
              <a16:creationId xmlns:a16="http://schemas.microsoft.com/office/drawing/2014/main" id="{00000000-0008-0000-0D00-0000D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65" name="テキスト ボックス 464">
          <a:extLst>
            <a:ext uri="{FF2B5EF4-FFF2-40B4-BE49-F238E27FC236}">
              <a16:creationId xmlns:a16="http://schemas.microsoft.com/office/drawing/2014/main" id="{00000000-0008-0000-0D00-0000D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00000000-0008-0000-0D00-0000D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00000000-0008-0000-0D00-0000D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57</xdr:row>
      <xdr:rowOff>109792</xdr:rowOff>
    </xdr:from>
    <xdr:to>
      <xdr:col>32</xdr:col>
      <xdr:colOff>238125</xdr:colOff>
      <xdr:row>58</xdr:row>
      <xdr:rowOff>39942</xdr:rowOff>
    </xdr:to>
    <xdr:sp macro="" textlink="">
      <xdr:nvSpPr>
        <xdr:cNvPr id="468" name="円/楕円 467">
          <a:extLst>
            <a:ext uri="{FF2B5EF4-FFF2-40B4-BE49-F238E27FC236}">
              <a16:creationId xmlns:a16="http://schemas.microsoft.com/office/drawing/2014/main" id="{00000000-0008-0000-0D00-0000D4010000}"/>
            </a:ext>
          </a:extLst>
        </xdr:cNvPr>
        <xdr:cNvSpPr/>
      </xdr:nvSpPr>
      <xdr:spPr>
        <a:xfrm>
          <a:off x="22110700" y="988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56</xdr:row>
      <xdr:rowOff>132669</xdr:rowOff>
    </xdr:from>
    <xdr:ext cx="469744" cy="259045"/>
    <xdr:sp macro="" textlink="">
      <xdr:nvSpPr>
        <xdr:cNvPr id="469" name="【学校施設】&#10;一人当たり面積該当値テキスト">
          <a:extLst>
            <a:ext uri="{FF2B5EF4-FFF2-40B4-BE49-F238E27FC236}">
              <a16:creationId xmlns:a16="http://schemas.microsoft.com/office/drawing/2014/main" id="{00000000-0008-0000-0D00-0000D5010000}"/>
            </a:ext>
          </a:extLst>
        </xdr:cNvPr>
        <xdr:cNvSpPr txBox="1"/>
      </xdr:nvSpPr>
      <xdr:spPr>
        <a:xfrm>
          <a:off x="22250400" y="9733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2.619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59499</xdr:rowOff>
    </xdr:from>
    <xdr:to>
      <xdr:col>31</xdr:col>
      <xdr:colOff>85725</xdr:colOff>
      <xdr:row>56</xdr:row>
      <xdr:rowOff>161099</xdr:rowOff>
    </xdr:to>
    <xdr:sp macro="" textlink="">
      <xdr:nvSpPr>
        <xdr:cNvPr id="470" name="円/楕円 469">
          <a:extLst>
            <a:ext uri="{FF2B5EF4-FFF2-40B4-BE49-F238E27FC236}">
              <a16:creationId xmlns:a16="http://schemas.microsoft.com/office/drawing/2014/main" id="{00000000-0008-0000-0D00-0000D6010000}"/>
            </a:ext>
          </a:extLst>
        </xdr:cNvPr>
        <xdr:cNvSpPr/>
      </xdr:nvSpPr>
      <xdr:spPr>
        <a:xfrm>
          <a:off x="21272500" y="966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56</xdr:row>
      <xdr:rowOff>110299</xdr:rowOff>
    </xdr:from>
    <xdr:to>
      <xdr:col>32</xdr:col>
      <xdr:colOff>187325</xdr:colOff>
      <xdr:row>57</xdr:row>
      <xdr:rowOff>160592</xdr:rowOff>
    </xdr:to>
    <xdr:cxnSp macro="">
      <xdr:nvCxnSpPr>
        <xdr:cNvPr id="471" name="直線コネクタ 470">
          <a:extLst>
            <a:ext uri="{FF2B5EF4-FFF2-40B4-BE49-F238E27FC236}">
              <a16:creationId xmlns:a16="http://schemas.microsoft.com/office/drawing/2014/main" id="{00000000-0008-0000-0D00-0000D7010000}"/>
            </a:ext>
          </a:extLst>
        </xdr:cNvPr>
        <xdr:cNvCxnSpPr/>
      </xdr:nvCxnSpPr>
      <xdr:spPr>
        <a:xfrm>
          <a:off x="21323300" y="9711499"/>
          <a:ext cx="838200" cy="221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54</xdr:row>
      <xdr:rowOff>103332</xdr:rowOff>
    </xdr:from>
    <xdr:ext cx="469744" cy="259045"/>
    <xdr:sp macro="" textlink="">
      <xdr:nvSpPr>
        <xdr:cNvPr id="472" name="n_1aveValue【学校施設】&#10;一人当たり面積">
          <a:extLst>
            <a:ext uri="{FF2B5EF4-FFF2-40B4-BE49-F238E27FC236}">
              <a16:creationId xmlns:a16="http://schemas.microsoft.com/office/drawing/2014/main" id="{00000000-0008-0000-0D00-0000D8010000}"/>
            </a:ext>
          </a:extLst>
        </xdr:cNvPr>
        <xdr:cNvSpPr txBox="1"/>
      </xdr:nvSpPr>
      <xdr:spPr>
        <a:xfrm>
          <a:off x="21075727" y="936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3.137</a:t>
          </a:r>
          <a:endParaRPr kumimoji="1" lang="ja-JP" altLang="en-US" sz="1000" b="1">
            <a:solidFill>
              <a:srgbClr val="000080"/>
            </a:solidFill>
            <a:latin typeface="ＭＳ Ｐゴシック"/>
          </a:endParaRPr>
        </a:p>
      </xdr:txBody>
    </xdr:sp>
    <xdr:clientData/>
  </xdr:oneCellAnchor>
  <xdr:oneCellAnchor>
    <xdr:from>
      <xdr:col>30</xdr:col>
      <xdr:colOff>473152</xdr:colOff>
      <xdr:row>56</xdr:row>
      <xdr:rowOff>152226</xdr:rowOff>
    </xdr:from>
    <xdr:ext cx="469744" cy="259045"/>
    <xdr:sp macro="" textlink="">
      <xdr:nvSpPr>
        <xdr:cNvPr id="473" name="n_1mainValue【学校施設】&#10;一人当たり面積">
          <a:extLst>
            <a:ext uri="{FF2B5EF4-FFF2-40B4-BE49-F238E27FC236}">
              <a16:creationId xmlns:a16="http://schemas.microsoft.com/office/drawing/2014/main" id="{00000000-0008-0000-0D00-0000D9010000}"/>
            </a:ext>
          </a:extLst>
        </xdr:cNvPr>
        <xdr:cNvSpPr txBox="1"/>
      </xdr:nvSpPr>
      <xdr:spPr>
        <a:xfrm>
          <a:off x="21075727" y="975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74" name="正方形/長方形 473">
          <a:extLst>
            <a:ext uri="{FF2B5EF4-FFF2-40B4-BE49-F238E27FC236}">
              <a16:creationId xmlns:a16="http://schemas.microsoft.com/office/drawing/2014/main" id="{00000000-0008-0000-0D00-0000D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75" name="正方形/長方形 474">
          <a:extLst>
            <a:ext uri="{FF2B5EF4-FFF2-40B4-BE49-F238E27FC236}">
              <a16:creationId xmlns:a16="http://schemas.microsoft.com/office/drawing/2014/main" id="{00000000-0008-0000-0D00-0000D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76" name="正方形/長方形 475">
          <a:extLst>
            <a:ext uri="{FF2B5EF4-FFF2-40B4-BE49-F238E27FC236}">
              <a16:creationId xmlns:a16="http://schemas.microsoft.com/office/drawing/2014/main" id="{00000000-0008-0000-0D00-0000D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77" name="正方形/長方形 476">
          <a:extLst>
            <a:ext uri="{FF2B5EF4-FFF2-40B4-BE49-F238E27FC236}">
              <a16:creationId xmlns:a16="http://schemas.microsoft.com/office/drawing/2014/main" id="{00000000-0008-0000-0D00-0000D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78" name="正方形/長方形 477">
          <a:extLst>
            <a:ext uri="{FF2B5EF4-FFF2-40B4-BE49-F238E27FC236}">
              <a16:creationId xmlns:a16="http://schemas.microsoft.com/office/drawing/2014/main" id="{00000000-0008-0000-0D00-0000D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79" name="正方形/長方形 478">
          <a:extLst>
            <a:ext uri="{FF2B5EF4-FFF2-40B4-BE49-F238E27FC236}">
              <a16:creationId xmlns:a16="http://schemas.microsoft.com/office/drawing/2014/main" id="{00000000-0008-0000-0D00-0000D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80" name="正方形/長方形 479">
          <a:extLst>
            <a:ext uri="{FF2B5EF4-FFF2-40B4-BE49-F238E27FC236}">
              <a16:creationId xmlns:a16="http://schemas.microsoft.com/office/drawing/2014/main" id="{00000000-0008-0000-0D00-0000E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81" name="正方形/長方形 480">
          <a:extLst>
            <a:ext uri="{FF2B5EF4-FFF2-40B4-BE49-F238E27FC236}">
              <a16:creationId xmlns:a16="http://schemas.microsoft.com/office/drawing/2014/main" id="{00000000-0008-0000-0D00-0000E101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482" name="正方形/長方形 481">
          <a:extLst>
            <a:ext uri="{FF2B5EF4-FFF2-40B4-BE49-F238E27FC236}">
              <a16:creationId xmlns:a16="http://schemas.microsoft.com/office/drawing/2014/main" id="{00000000-0008-0000-0D00-0000E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3" name="正方形/長方形 482">
          <a:extLst>
            <a:ext uri="{FF2B5EF4-FFF2-40B4-BE49-F238E27FC236}">
              <a16:creationId xmlns:a16="http://schemas.microsoft.com/office/drawing/2014/main" id="{00000000-0008-0000-0D00-0000E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4" name="正方形/長方形 483">
          <a:extLst>
            <a:ext uri="{FF2B5EF4-FFF2-40B4-BE49-F238E27FC236}">
              <a16:creationId xmlns:a16="http://schemas.microsoft.com/office/drawing/2014/main" id="{00000000-0008-0000-0D00-0000E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5" name="正方形/長方形 484">
          <a:extLst>
            <a:ext uri="{FF2B5EF4-FFF2-40B4-BE49-F238E27FC236}">
              <a16:creationId xmlns:a16="http://schemas.microsoft.com/office/drawing/2014/main" id="{00000000-0008-0000-0D00-0000E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6" name="正方形/長方形 485">
          <a:extLst>
            <a:ext uri="{FF2B5EF4-FFF2-40B4-BE49-F238E27FC236}">
              <a16:creationId xmlns:a16="http://schemas.microsoft.com/office/drawing/2014/main" id="{00000000-0008-0000-0D00-0000E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7" name="正方形/長方形 486">
          <a:extLst>
            <a:ext uri="{FF2B5EF4-FFF2-40B4-BE49-F238E27FC236}">
              <a16:creationId xmlns:a16="http://schemas.microsoft.com/office/drawing/2014/main" id="{00000000-0008-0000-0D00-0000E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8" name="正方形/長方形 487">
          <a:extLst>
            <a:ext uri="{FF2B5EF4-FFF2-40B4-BE49-F238E27FC236}">
              <a16:creationId xmlns:a16="http://schemas.microsoft.com/office/drawing/2014/main" id="{00000000-0008-0000-0D00-0000E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0.026</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9" name="正方形/長方形 488">
          <a:extLst>
            <a:ext uri="{FF2B5EF4-FFF2-40B4-BE49-F238E27FC236}">
              <a16:creationId xmlns:a16="http://schemas.microsoft.com/office/drawing/2014/main" id="{00000000-0008-0000-0D00-0000E901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490" name="正方形/長方形 489">
          <a:extLst>
            <a:ext uri="{FF2B5EF4-FFF2-40B4-BE49-F238E27FC236}">
              <a16:creationId xmlns:a16="http://schemas.microsoft.com/office/drawing/2014/main" id="{00000000-0008-0000-0D00-0000E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91" name="正方形/長方形 490">
          <a:extLst>
            <a:ext uri="{FF2B5EF4-FFF2-40B4-BE49-F238E27FC236}">
              <a16:creationId xmlns:a16="http://schemas.microsoft.com/office/drawing/2014/main" id="{00000000-0008-0000-0D00-0000E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92" name="正方形/長方形 491">
          <a:extLst>
            <a:ext uri="{FF2B5EF4-FFF2-40B4-BE49-F238E27FC236}">
              <a16:creationId xmlns:a16="http://schemas.microsoft.com/office/drawing/2014/main" id="{00000000-0008-0000-0D00-0000E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8/15</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93" name="正方形/長方形 492">
          <a:extLst>
            <a:ext uri="{FF2B5EF4-FFF2-40B4-BE49-F238E27FC236}">
              <a16:creationId xmlns:a16="http://schemas.microsoft.com/office/drawing/2014/main" id="{00000000-0008-0000-0D00-0000E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94" name="正方形/長方形 493">
          <a:extLst>
            <a:ext uri="{FF2B5EF4-FFF2-40B4-BE49-F238E27FC236}">
              <a16:creationId xmlns:a16="http://schemas.microsoft.com/office/drawing/2014/main" id="{00000000-0008-0000-0D00-0000E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95" name="正方形/長方形 494">
          <a:extLst>
            <a:ext uri="{FF2B5EF4-FFF2-40B4-BE49-F238E27FC236}">
              <a16:creationId xmlns:a16="http://schemas.microsoft.com/office/drawing/2014/main" id="{00000000-0008-0000-0D00-0000E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96" name="正方形/長方形 495">
          <a:extLst>
            <a:ext uri="{FF2B5EF4-FFF2-40B4-BE49-F238E27FC236}">
              <a16:creationId xmlns:a16="http://schemas.microsoft.com/office/drawing/2014/main" id="{00000000-0008-0000-0D00-0000F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79.5</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97" name="正方形/長方形 496">
          <a:extLst>
            <a:ext uri="{FF2B5EF4-FFF2-40B4-BE49-F238E27FC236}">
              <a16:creationId xmlns:a16="http://schemas.microsoft.com/office/drawing/2014/main" id="{00000000-0008-0000-0D00-0000F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98" name="テキスト ボックス 497">
          <a:extLst>
            <a:ext uri="{FF2B5EF4-FFF2-40B4-BE49-F238E27FC236}">
              <a16:creationId xmlns:a16="http://schemas.microsoft.com/office/drawing/2014/main" id="{00000000-0008-0000-0D00-0000F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99" name="直線コネクタ 498">
          <a:extLst>
            <a:ext uri="{FF2B5EF4-FFF2-40B4-BE49-F238E27FC236}">
              <a16:creationId xmlns:a16="http://schemas.microsoft.com/office/drawing/2014/main" id="{00000000-0008-0000-0D00-0000F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00" name="テキスト ボックス 499">
          <a:extLst>
            <a:ext uri="{FF2B5EF4-FFF2-40B4-BE49-F238E27FC236}">
              <a16:creationId xmlns:a16="http://schemas.microsoft.com/office/drawing/2014/main" id="{00000000-0008-0000-0D00-0000F4010000}"/>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501" name="直線コネクタ 500">
          <a:extLst>
            <a:ext uri="{FF2B5EF4-FFF2-40B4-BE49-F238E27FC236}">
              <a16:creationId xmlns:a16="http://schemas.microsoft.com/office/drawing/2014/main" id="{00000000-0008-0000-0D00-0000F501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502" name="テキスト ボックス 501">
          <a:extLst>
            <a:ext uri="{FF2B5EF4-FFF2-40B4-BE49-F238E27FC236}">
              <a16:creationId xmlns:a16="http://schemas.microsoft.com/office/drawing/2014/main" id="{00000000-0008-0000-0D00-0000F6010000}"/>
            </a:ext>
          </a:extLst>
        </xdr:cNvPr>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03" name="直線コネクタ 502">
          <a:extLst>
            <a:ext uri="{FF2B5EF4-FFF2-40B4-BE49-F238E27FC236}">
              <a16:creationId xmlns:a16="http://schemas.microsoft.com/office/drawing/2014/main" id="{00000000-0008-0000-0D00-0000F701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04" name="テキスト ボックス 503">
          <a:extLst>
            <a:ext uri="{FF2B5EF4-FFF2-40B4-BE49-F238E27FC236}">
              <a16:creationId xmlns:a16="http://schemas.microsoft.com/office/drawing/2014/main" id="{00000000-0008-0000-0D00-0000F801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05" name="直線コネクタ 504">
          <a:extLst>
            <a:ext uri="{FF2B5EF4-FFF2-40B4-BE49-F238E27FC236}">
              <a16:creationId xmlns:a16="http://schemas.microsoft.com/office/drawing/2014/main" id="{00000000-0008-0000-0D00-0000F901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06" name="テキスト ボックス 505">
          <a:extLst>
            <a:ext uri="{FF2B5EF4-FFF2-40B4-BE49-F238E27FC236}">
              <a16:creationId xmlns:a16="http://schemas.microsoft.com/office/drawing/2014/main" id="{00000000-0008-0000-0D00-0000FA01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07" name="直線コネクタ 506">
          <a:extLst>
            <a:ext uri="{FF2B5EF4-FFF2-40B4-BE49-F238E27FC236}">
              <a16:creationId xmlns:a16="http://schemas.microsoft.com/office/drawing/2014/main" id="{00000000-0008-0000-0D00-0000FB01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08" name="テキスト ボックス 507">
          <a:extLst>
            <a:ext uri="{FF2B5EF4-FFF2-40B4-BE49-F238E27FC236}">
              <a16:creationId xmlns:a16="http://schemas.microsoft.com/office/drawing/2014/main" id="{00000000-0008-0000-0D00-0000FC01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09" name="直線コネクタ 508">
          <a:extLst>
            <a:ext uri="{FF2B5EF4-FFF2-40B4-BE49-F238E27FC236}">
              <a16:creationId xmlns:a16="http://schemas.microsoft.com/office/drawing/2014/main" id="{00000000-0008-0000-0D00-0000FD01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10" name="テキスト ボックス 509">
          <a:extLst>
            <a:ext uri="{FF2B5EF4-FFF2-40B4-BE49-F238E27FC236}">
              <a16:creationId xmlns:a16="http://schemas.microsoft.com/office/drawing/2014/main" id="{00000000-0008-0000-0D00-0000FE01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11" name="直線コネクタ 510">
          <a:extLst>
            <a:ext uri="{FF2B5EF4-FFF2-40B4-BE49-F238E27FC236}">
              <a16:creationId xmlns:a16="http://schemas.microsoft.com/office/drawing/2014/main" id="{00000000-0008-0000-0D00-0000FF01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12" name="テキスト ボックス 511">
          <a:extLst>
            <a:ext uri="{FF2B5EF4-FFF2-40B4-BE49-F238E27FC236}">
              <a16:creationId xmlns:a16="http://schemas.microsoft.com/office/drawing/2014/main" id="{00000000-0008-0000-0D00-00000002000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13" name="直線コネクタ 512">
          <a:extLst>
            <a:ext uri="{FF2B5EF4-FFF2-40B4-BE49-F238E27FC236}">
              <a16:creationId xmlns:a16="http://schemas.microsoft.com/office/drawing/2014/main" id="{00000000-0008-0000-0D00-000001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14" name="テキスト ボックス 513">
          <a:extLst>
            <a:ext uri="{FF2B5EF4-FFF2-40B4-BE49-F238E27FC236}">
              <a16:creationId xmlns:a16="http://schemas.microsoft.com/office/drawing/2014/main" id="{00000000-0008-0000-0D00-00000202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15" name="【公民館】&#10;有形固定資産減価償却率グラフ枠">
          <a:extLst>
            <a:ext uri="{FF2B5EF4-FFF2-40B4-BE49-F238E27FC236}">
              <a16:creationId xmlns:a16="http://schemas.microsoft.com/office/drawing/2014/main" id="{00000000-0008-0000-0D00-000003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117021</xdr:rowOff>
    </xdr:from>
    <xdr:to>
      <xdr:col>23</xdr:col>
      <xdr:colOff>516889</xdr:colOff>
      <xdr:row>108</xdr:row>
      <xdr:rowOff>112123</xdr:rowOff>
    </xdr:to>
    <xdr:cxnSp macro="">
      <xdr:nvCxnSpPr>
        <xdr:cNvPr id="516" name="直線コネクタ 515">
          <a:extLst>
            <a:ext uri="{FF2B5EF4-FFF2-40B4-BE49-F238E27FC236}">
              <a16:creationId xmlns:a16="http://schemas.microsoft.com/office/drawing/2014/main" id="{00000000-0008-0000-0D00-000004020000}"/>
            </a:ext>
          </a:extLst>
        </xdr:cNvPr>
        <xdr:cNvCxnSpPr/>
      </xdr:nvCxnSpPr>
      <xdr:spPr>
        <a:xfrm flipV="1">
          <a:off x="16318864" y="17090571"/>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115950</xdr:rowOff>
    </xdr:from>
    <xdr:ext cx="405111" cy="259045"/>
    <xdr:sp macro="" textlink="">
      <xdr:nvSpPr>
        <xdr:cNvPr id="517" name="【公民館】&#10;有形固定資産減価償却率最小値テキスト">
          <a:extLst>
            <a:ext uri="{FF2B5EF4-FFF2-40B4-BE49-F238E27FC236}">
              <a16:creationId xmlns:a16="http://schemas.microsoft.com/office/drawing/2014/main" id="{00000000-0008-0000-0D00-000005020000}"/>
            </a:ext>
          </a:extLst>
        </xdr:cNvPr>
        <xdr:cNvSpPr txBox="1"/>
      </xdr:nvSpPr>
      <xdr:spPr>
        <a:xfrm>
          <a:off x="16408400" y="1863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52.9</a:t>
          </a:r>
          <a:endParaRPr kumimoji="1" lang="ja-JP" altLang="en-US" sz="1000" b="1">
            <a:latin typeface="ＭＳ Ｐゴシック"/>
          </a:endParaRPr>
        </a:p>
      </xdr:txBody>
    </xdr:sp>
    <xdr:clientData/>
  </xdr:oneCellAnchor>
  <xdr:twoCellAnchor>
    <xdr:from>
      <xdr:col>23</xdr:col>
      <xdr:colOff>428625</xdr:colOff>
      <xdr:row>108</xdr:row>
      <xdr:rowOff>112123</xdr:rowOff>
    </xdr:from>
    <xdr:to>
      <xdr:col>23</xdr:col>
      <xdr:colOff>606425</xdr:colOff>
      <xdr:row>108</xdr:row>
      <xdr:rowOff>112123</xdr:rowOff>
    </xdr:to>
    <xdr:cxnSp macro="">
      <xdr:nvCxnSpPr>
        <xdr:cNvPr id="518" name="直線コネクタ 517">
          <a:extLst>
            <a:ext uri="{FF2B5EF4-FFF2-40B4-BE49-F238E27FC236}">
              <a16:creationId xmlns:a16="http://schemas.microsoft.com/office/drawing/2014/main" id="{00000000-0008-0000-0D00-000006020000}"/>
            </a:ext>
          </a:extLst>
        </xdr:cNvPr>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63698</xdr:rowOff>
    </xdr:from>
    <xdr:ext cx="469744" cy="259045"/>
    <xdr:sp macro="" textlink="">
      <xdr:nvSpPr>
        <xdr:cNvPr id="519" name="【公民館】&#10;有形固定資産減価償却率最大値テキスト">
          <a:extLst>
            <a:ext uri="{FF2B5EF4-FFF2-40B4-BE49-F238E27FC236}">
              <a16:creationId xmlns:a16="http://schemas.microsoft.com/office/drawing/2014/main" id="{00000000-0008-0000-0D00-000007020000}"/>
            </a:ext>
          </a:extLst>
        </xdr:cNvPr>
        <xdr:cNvSpPr txBox="1"/>
      </xdr:nvSpPr>
      <xdr:spPr>
        <a:xfrm>
          <a:off x="16408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99</xdr:row>
      <xdr:rowOff>117021</xdr:rowOff>
    </xdr:from>
    <xdr:to>
      <xdr:col>23</xdr:col>
      <xdr:colOff>606425</xdr:colOff>
      <xdr:row>99</xdr:row>
      <xdr:rowOff>117021</xdr:rowOff>
    </xdr:to>
    <xdr:cxnSp macro="">
      <xdr:nvCxnSpPr>
        <xdr:cNvPr id="520" name="直線コネクタ 519">
          <a:extLst>
            <a:ext uri="{FF2B5EF4-FFF2-40B4-BE49-F238E27FC236}">
              <a16:creationId xmlns:a16="http://schemas.microsoft.com/office/drawing/2014/main" id="{00000000-0008-0000-0D00-00000802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103432</xdr:rowOff>
    </xdr:from>
    <xdr:ext cx="405111" cy="259045"/>
    <xdr:sp macro="" textlink="">
      <xdr:nvSpPr>
        <xdr:cNvPr id="521" name="【公民館】&#10;有形固定資産減価償却率平均値テキスト">
          <a:extLst>
            <a:ext uri="{FF2B5EF4-FFF2-40B4-BE49-F238E27FC236}">
              <a16:creationId xmlns:a16="http://schemas.microsoft.com/office/drawing/2014/main" id="{00000000-0008-0000-0D00-000009020000}"/>
            </a:ext>
          </a:extLst>
        </xdr:cNvPr>
        <xdr:cNvSpPr txBox="1"/>
      </xdr:nvSpPr>
      <xdr:spPr>
        <a:xfrm>
          <a:off x="164084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125005</xdr:rowOff>
    </xdr:from>
    <xdr:to>
      <xdr:col>23</xdr:col>
      <xdr:colOff>568325</xdr:colOff>
      <xdr:row>104</xdr:row>
      <xdr:rowOff>55155</xdr:rowOff>
    </xdr:to>
    <xdr:sp macro="" textlink="">
      <xdr:nvSpPr>
        <xdr:cNvPr id="522" name="フローチャート : 判断 521">
          <a:extLst>
            <a:ext uri="{FF2B5EF4-FFF2-40B4-BE49-F238E27FC236}">
              <a16:creationId xmlns:a16="http://schemas.microsoft.com/office/drawing/2014/main" id="{00000000-0008-0000-0D00-00000A020000}"/>
            </a:ext>
          </a:extLst>
        </xdr:cNvPr>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106</xdr:row>
      <xdr:rowOff>18869</xdr:rowOff>
    </xdr:from>
    <xdr:to>
      <xdr:col>22</xdr:col>
      <xdr:colOff>415925</xdr:colOff>
      <xdr:row>106</xdr:row>
      <xdr:rowOff>120469</xdr:rowOff>
    </xdr:to>
    <xdr:sp macro="" textlink="">
      <xdr:nvSpPr>
        <xdr:cNvPr id="523" name="フローチャート : 判断 522">
          <a:extLst>
            <a:ext uri="{FF2B5EF4-FFF2-40B4-BE49-F238E27FC236}">
              <a16:creationId xmlns:a16="http://schemas.microsoft.com/office/drawing/2014/main" id="{00000000-0008-0000-0D00-00000B020000}"/>
            </a:ext>
          </a:extLst>
        </xdr:cNvPr>
        <xdr:cNvSpPr/>
      </xdr:nvSpPr>
      <xdr:spPr>
        <a:xfrm>
          <a:off x="15430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524" name="テキスト ボックス 523">
          <a:extLst>
            <a:ext uri="{FF2B5EF4-FFF2-40B4-BE49-F238E27FC236}">
              <a16:creationId xmlns:a16="http://schemas.microsoft.com/office/drawing/2014/main" id="{00000000-0008-0000-0D00-00000C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25" name="テキスト ボックス 524">
          <a:extLst>
            <a:ext uri="{FF2B5EF4-FFF2-40B4-BE49-F238E27FC236}">
              <a16:creationId xmlns:a16="http://schemas.microsoft.com/office/drawing/2014/main" id="{00000000-0008-0000-0D00-00000D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26" name="テキスト ボックス 525">
          <a:extLst>
            <a:ext uri="{FF2B5EF4-FFF2-40B4-BE49-F238E27FC236}">
              <a16:creationId xmlns:a16="http://schemas.microsoft.com/office/drawing/2014/main" id="{00000000-0008-0000-0D00-00000E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27" name="テキスト ボックス 526">
          <a:extLst>
            <a:ext uri="{FF2B5EF4-FFF2-40B4-BE49-F238E27FC236}">
              <a16:creationId xmlns:a16="http://schemas.microsoft.com/office/drawing/2014/main" id="{00000000-0008-0000-0D00-00000F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28" name="テキスト ボックス 527">
          <a:extLst>
            <a:ext uri="{FF2B5EF4-FFF2-40B4-BE49-F238E27FC236}">
              <a16:creationId xmlns:a16="http://schemas.microsoft.com/office/drawing/2014/main" id="{00000000-0008-0000-0D00-000010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103</xdr:row>
      <xdr:rowOff>105411</xdr:rowOff>
    </xdr:from>
    <xdr:to>
      <xdr:col>23</xdr:col>
      <xdr:colOff>568325</xdr:colOff>
      <xdr:row>104</xdr:row>
      <xdr:rowOff>35561</xdr:rowOff>
    </xdr:to>
    <xdr:sp macro="" textlink="">
      <xdr:nvSpPr>
        <xdr:cNvPr id="529" name="円/楕円 528">
          <a:extLst>
            <a:ext uri="{FF2B5EF4-FFF2-40B4-BE49-F238E27FC236}">
              <a16:creationId xmlns:a16="http://schemas.microsoft.com/office/drawing/2014/main" id="{00000000-0008-0000-0D00-000011020000}"/>
            </a:ext>
          </a:extLst>
        </xdr:cNvPr>
        <xdr:cNvSpPr/>
      </xdr:nvSpPr>
      <xdr:spPr>
        <a:xfrm>
          <a:off x="16268700" y="1776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102</xdr:row>
      <xdr:rowOff>128288</xdr:rowOff>
    </xdr:from>
    <xdr:ext cx="405111" cy="259045"/>
    <xdr:sp macro="" textlink="">
      <xdr:nvSpPr>
        <xdr:cNvPr id="530" name="【公民館】&#10;有形固定資産減価償却率該当値テキスト">
          <a:extLst>
            <a:ext uri="{FF2B5EF4-FFF2-40B4-BE49-F238E27FC236}">
              <a16:creationId xmlns:a16="http://schemas.microsoft.com/office/drawing/2014/main" id="{00000000-0008-0000-0D00-000012020000}"/>
            </a:ext>
          </a:extLst>
        </xdr:cNvPr>
        <xdr:cNvSpPr txBox="1"/>
      </xdr:nvSpPr>
      <xdr:spPr>
        <a:xfrm>
          <a:off x="16408400"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77.8</a:t>
          </a:r>
          <a:endParaRPr kumimoji="1" lang="ja-JP" altLang="en-US" sz="1000" b="1">
            <a:solidFill>
              <a:srgbClr val="FF0000"/>
            </a:solidFill>
            <a:latin typeface="ＭＳ Ｐゴシック"/>
          </a:endParaRPr>
        </a:p>
      </xdr:txBody>
    </xdr:sp>
    <xdr:clientData/>
  </xdr:oneCellAnchor>
  <xdr:twoCellAnchor>
    <xdr:from>
      <xdr:col>22</xdr:col>
      <xdr:colOff>314325</xdr:colOff>
      <xdr:row>104</xdr:row>
      <xdr:rowOff>2539</xdr:rowOff>
    </xdr:from>
    <xdr:to>
      <xdr:col>22</xdr:col>
      <xdr:colOff>415925</xdr:colOff>
      <xdr:row>104</xdr:row>
      <xdr:rowOff>104139</xdr:rowOff>
    </xdr:to>
    <xdr:sp macro="" textlink="">
      <xdr:nvSpPr>
        <xdr:cNvPr id="531" name="円/楕円 530">
          <a:extLst>
            <a:ext uri="{FF2B5EF4-FFF2-40B4-BE49-F238E27FC236}">
              <a16:creationId xmlns:a16="http://schemas.microsoft.com/office/drawing/2014/main" id="{00000000-0008-0000-0D00-000013020000}"/>
            </a:ext>
          </a:extLst>
        </xdr:cNvPr>
        <xdr:cNvSpPr/>
      </xdr:nvSpPr>
      <xdr:spPr>
        <a:xfrm>
          <a:off x="15430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103</xdr:row>
      <xdr:rowOff>156211</xdr:rowOff>
    </xdr:from>
    <xdr:to>
      <xdr:col>23</xdr:col>
      <xdr:colOff>517525</xdr:colOff>
      <xdr:row>104</xdr:row>
      <xdr:rowOff>53339</xdr:rowOff>
    </xdr:to>
    <xdr:cxnSp macro="">
      <xdr:nvCxnSpPr>
        <xdr:cNvPr id="532" name="直線コネクタ 531">
          <a:extLst>
            <a:ext uri="{FF2B5EF4-FFF2-40B4-BE49-F238E27FC236}">
              <a16:creationId xmlns:a16="http://schemas.microsoft.com/office/drawing/2014/main" id="{00000000-0008-0000-0D00-000014020000}"/>
            </a:ext>
          </a:extLst>
        </xdr:cNvPr>
        <xdr:cNvCxnSpPr/>
      </xdr:nvCxnSpPr>
      <xdr:spPr>
        <a:xfrm flipV="1">
          <a:off x="15481300" y="17815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106</xdr:row>
      <xdr:rowOff>111596</xdr:rowOff>
    </xdr:from>
    <xdr:ext cx="405111" cy="259045"/>
    <xdr:sp macro="" textlink="">
      <xdr:nvSpPr>
        <xdr:cNvPr id="533" name="n_1aveValue【公民館】&#10;有形固定資産減価償却率">
          <a:extLst>
            <a:ext uri="{FF2B5EF4-FFF2-40B4-BE49-F238E27FC236}">
              <a16:creationId xmlns:a16="http://schemas.microsoft.com/office/drawing/2014/main" id="{00000000-0008-0000-0D00-000015020000}"/>
            </a:ext>
          </a:extLst>
        </xdr:cNvPr>
        <xdr:cNvSpPr txBox="1"/>
      </xdr:nvSpPr>
      <xdr:spPr>
        <a:xfrm>
          <a:off x="15266043"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oneCellAnchor>
    <xdr:from>
      <xdr:col>22</xdr:col>
      <xdr:colOff>149868</xdr:colOff>
      <xdr:row>102</xdr:row>
      <xdr:rowOff>120666</xdr:rowOff>
    </xdr:from>
    <xdr:ext cx="405111" cy="259045"/>
    <xdr:sp macro="" textlink="">
      <xdr:nvSpPr>
        <xdr:cNvPr id="534" name="n_1mainValue【公民館】&#10;有形固定資産減価償却率">
          <a:extLst>
            <a:ext uri="{FF2B5EF4-FFF2-40B4-BE49-F238E27FC236}">
              <a16:creationId xmlns:a16="http://schemas.microsoft.com/office/drawing/2014/main" id="{00000000-0008-0000-0D00-000016020000}"/>
            </a:ext>
          </a:extLst>
        </xdr:cNvPr>
        <xdr:cNvSpPr txBox="1"/>
      </xdr:nvSpPr>
      <xdr:spPr>
        <a:xfrm>
          <a:off x="15266043"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35" name="正方形/長方形 534">
          <a:extLst>
            <a:ext uri="{FF2B5EF4-FFF2-40B4-BE49-F238E27FC236}">
              <a16:creationId xmlns:a16="http://schemas.microsoft.com/office/drawing/2014/main" id="{00000000-0008-0000-0D00-00001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36" name="正方形/長方形 535">
          <a:extLst>
            <a:ext uri="{FF2B5EF4-FFF2-40B4-BE49-F238E27FC236}">
              <a16:creationId xmlns:a16="http://schemas.microsoft.com/office/drawing/2014/main" id="{00000000-0008-0000-0D00-00001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7" name="正方形/長方形 536">
          <a:extLst>
            <a:ext uri="{FF2B5EF4-FFF2-40B4-BE49-F238E27FC236}">
              <a16:creationId xmlns:a16="http://schemas.microsoft.com/office/drawing/2014/main" id="{00000000-0008-0000-0D00-00001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11/15</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8" name="正方形/長方形 537">
          <a:extLst>
            <a:ext uri="{FF2B5EF4-FFF2-40B4-BE49-F238E27FC236}">
              <a16:creationId xmlns:a16="http://schemas.microsoft.com/office/drawing/2014/main" id="{00000000-0008-0000-0D00-00001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9" name="正方形/長方形 538">
          <a:extLst>
            <a:ext uri="{FF2B5EF4-FFF2-40B4-BE49-F238E27FC236}">
              <a16:creationId xmlns:a16="http://schemas.microsoft.com/office/drawing/2014/main" id="{00000000-0008-0000-0D00-00001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40" name="正方形/長方形 539">
          <a:extLst>
            <a:ext uri="{FF2B5EF4-FFF2-40B4-BE49-F238E27FC236}">
              <a16:creationId xmlns:a16="http://schemas.microsoft.com/office/drawing/2014/main" id="{00000000-0008-0000-0D00-00001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41" name="正方形/長方形 540">
          <a:extLst>
            <a:ext uri="{FF2B5EF4-FFF2-40B4-BE49-F238E27FC236}">
              <a16:creationId xmlns:a16="http://schemas.microsoft.com/office/drawing/2014/main" id="{00000000-0008-0000-0D00-00001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42" name="正方形/長方形 541">
          <a:extLst>
            <a:ext uri="{FF2B5EF4-FFF2-40B4-BE49-F238E27FC236}">
              <a16:creationId xmlns:a16="http://schemas.microsoft.com/office/drawing/2014/main" id="{00000000-0008-0000-0D00-00001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43" name="テキスト ボックス 542">
          <a:extLst>
            <a:ext uri="{FF2B5EF4-FFF2-40B4-BE49-F238E27FC236}">
              <a16:creationId xmlns:a16="http://schemas.microsoft.com/office/drawing/2014/main" id="{00000000-0008-0000-0D00-00001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44" name="直線コネクタ 543">
          <a:extLst>
            <a:ext uri="{FF2B5EF4-FFF2-40B4-BE49-F238E27FC236}">
              <a16:creationId xmlns:a16="http://schemas.microsoft.com/office/drawing/2014/main" id="{00000000-0008-0000-0D00-00002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152400</xdr:rowOff>
    </xdr:from>
    <xdr:to>
      <xdr:col>33</xdr:col>
      <xdr:colOff>314325</xdr:colOff>
      <xdr:row>108</xdr:row>
      <xdr:rowOff>152400</xdr:rowOff>
    </xdr:to>
    <xdr:cxnSp macro="">
      <xdr:nvCxnSpPr>
        <xdr:cNvPr id="545" name="直線コネクタ 544">
          <a:extLst>
            <a:ext uri="{FF2B5EF4-FFF2-40B4-BE49-F238E27FC236}">
              <a16:creationId xmlns:a16="http://schemas.microsoft.com/office/drawing/2014/main" id="{00000000-0008-0000-0D00-000021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46" name="テキスト ボックス 545">
          <a:extLst>
            <a:ext uri="{FF2B5EF4-FFF2-40B4-BE49-F238E27FC236}">
              <a16:creationId xmlns:a16="http://schemas.microsoft.com/office/drawing/2014/main" id="{00000000-0008-0000-0D00-000022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47" name="直線コネクタ 546">
          <a:extLst>
            <a:ext uri="{FF2B5EF4-FFF2-40B4-BE49-F238E27FC236}">
              <a16:creationId xmlns:a16="http://schemas.microsoft.com/office/drawing/2014/main" id="{00000000-0008-0000-0D00-000023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48" name="テキスト ボックス 547">
          <a:extLst>
            <a:ext uri="{FF2B5EF4-FFF2-40B4-BE49-F238E27FC236}">
              <a16:creationId xmlns:a16="http://schemas.microsoft.com/office/drawing/2014/main" id="{00000000-0008-0000-0D00-000024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49" name="直線コネクタ 548">
          <a:extLst>
            <a:ext uri="{FF2B5EF4-FFF2-40B4-BE49-F238E27FC236}">
              <a16:creationId xmlns:a16="http://schemas.microsoft.com/office/drawing/2014/main" id="{00000000-0008-0000-0D00-000025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50" name="テキスト ボックス 549">
          <a:extLst>
            <a:ext uri="{FF2B5EF4-FFF2-40B4-BE49-F238E27FC236}">
              <a16:creationId xmlns:a16="http://schemas.microsoft.com/office/drawing/2014/main" id="{00000000-0008-0000-0D00-000026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51" name="直線コネクタ 550">
          <a:extLst>
            <a:ext uri="{FF2B5EF4-FFF2-40B4-BE49-F238E27FC236}">
              <a16:creationId xmlns:a16="http://schemas.microsoft.com/office/drawing/2014/main" id="{00000000-0008-0000-0D00-000027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52" name="テキスト ボックス 551">
          <a:extLst>
            <a:ext uri="{FF2B5EF4-FFF2-40B4-BE49-F238E27FC236}">
              <a16:creationId xmlns:a16="http://schemas.microsoft.com/office/drawing/2014/main" id="{00000000-0008-0000-0D00-000028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53" name="直線コネクタ 552">
          <a:extLst>
            <a:ext uri="{FF2B5EF4-FFF2-40B4-BE49-F238E27FC236}">
              <a16:creationId xmlns:a16="http://schemas.microsoft.com/office/drawing/2014/main" id="{00000000-0008-0000-0D00-000029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54" name="テキスト ボックス 553">
          <a:extLst>
            <a:ext uri="{FF2B5EF4-FFF2-40B4-BE49-F238E27FC236}">
              <a16:creationId xmlns:a16="http://schemas.microsoft.com/office/drawing/2014/main" id="{00000000-0008-0000-0D00-00002A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55" name="直線コネクタ 554">
          <a:extLst>
            <a:ext uri="{FF2B5EF4-FFF2-40B4-BE49-F238E27FC236}">
              <a16:creationId xmlns:a16="http://schemas.microsoft.com/office/drawing/2014/main" id="{00000000-0008-0000-0D00-00002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56" name="テキスト ボックス 555">
          <a:extLst>
            <a:ext uri="{FF2B5EF4-FFF2-40B4-BE49-F238E27FC236}">
              <a16:creationId xmlns:a16="http://schemas.microsoft.com/office/drawing/2014/main" id="{00000000-0008-0000-0D00-00002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57" name="【公民館】&#10;一人当たり面積グラフ枠">
          <a:extLst>
            <a:ext uri="{FF2B5EF4-FFF2-40B4-BE49-F238E27FC236}">
              <a16:creationId xmlns:a16="http://schemas.microsoft.com/office/drawing/2014/main" id="{00000000-0008-0000-0D00-00002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107</xdr:row>
      <xdr:rowOff>135255</xdr:rowOff>
    </xdr:to>
    <xdr:cxnSp macro="">
      <xdr:nvCxnSpPr>
        <xdr:cNvPr id="558" name="直線コネクタ 557">
          <a:extLst>
            <a:ext uri="{FF2B5EF4-FFF2-40B4-BE49-F238E27FC236}">
              <a16:creationId xmlns:a16="http://schemas.microsoft.com/office/drawing/2014/main" id="{00000000-0008-0000-0D00-00002E020000}"/>
            </a:ext>
          </a:extLst>
        </xdr:cNvPr>
        <xdr:cNvCxnSpPr/>
      </xdr:nvCxnSpPr>
      <xdr:spPr>
        <a:xfrm flipV="1">
          <a:off x="22160864" y="1721358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139082</xdr:rowOff>
    </xdr:from>
    <xdr:ext cx="469744" cy="259045"/>
    <xdr:sp macro="" textlink="">
      <xdr:nvSpPr>
        <xdr:cNvPr id="559" name="【公民館】&#10;一人当たり面積最小値テキスト">
          <a:extLst>
            <a:ext uri="{FF2B5EF4-FFF2-40B4-BE49-F238E27FC236}">
              <a16:creationId xmlns:a16="http://schemas.microsoft.com/office/drawing/2014/main" id="{00000000-0008-0000-0D00-00002F020000}"/>
            </a:ext>
          </a:extLst>
        </xdr:cNvPr>
        <xdr:cNvSpPr txBox="1"/>
      </xdr:nvSpPr>
      <xdr:spPr>
        <a:xfrm>
          <a:off x="22250400" y="18484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0.099</a:t>
          </a:r>
          <a:endParaRPr kumimoji="1" lang="ja-JP" altLang="en-US" sz="1000" b="1">
            <a:latin typeface="ＭＳ Ｐゴシック"/>
          </a:endParaRPr>
        </a:p>
      </xdr:txBody>
    </xdr:sp>
    <xdr:clientData/>
  </xdr:oneCellAnchor>
  <xdr:twoCellAnchor>
    <xdr:from>
      <xdr:col>32</xdr:col>
      <xdr:colOff>98425</xdr:colOff>
      <xdr:row>107</xdr:row>
      <xdr:rowOff>135255</xdr:rowOff>
    </xdr:from>
    <xdr:to>
      <xdr:col>32</xdr:col>
      <xdr:colOff>276225</xdr:colOff>
      <xdr:row>107</xdr:row>
      <xdr:rowOff>135255</xdr:rowOff>
    </xdr:to>
    <xdr:cxnSp macro="">
      <xdr:nvCxnSpPr>
        <xdr:cNvPr id="560" name="直線コネクタ 559">
          <a:extLst>
            <a:ext uri="{FF2B5EF4-FFF2-40B4-BE49-F238E27FC236}">
              <a16:creationId xmlns:a16="http://schemas.microsoft.com/office/drawing/2014/main" id="{00000000-0008-0000-0D00-000030020000}"/>
            </a:ext>
          </a:extLst>
        </xdr:cNvPr>
        <xdr:cNvCxnSpPr/>
      </xdr:nvCxnSpPr>
      <xdr:spPr>
        <a:xfrm>
          <a:off x="22072600" y="184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561" name="【公民館】&#10;一人当たり面積最大値テキスト">
          <a:extLst>
            <a:ext uri="{FF2B5EF4-FFF2-40B4-BE49-F238E27FC236}">
              <a16:creationId xmlns:a16="http://schemas.microsoft.com/office/drawing/2014/main" id="{00000000-0008-0000-0D00-000031020000}"/>
            </a:ext>
          </a:extLst>
        </xdr:cNvPr>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562" name="直線コネクタ 561">
          <a:extLst>
            <a:ext uri="{FF2B5EF4-FFF2-40B4-BE49-F238E27FC236}">
              <a16:creationId xmlns:a16="http://schemas.microsoft.com/office/drawing/2014/main" id="{00000000-0008-0000-0D00-00003202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139716</xdr:rowOff>
    </xdr:from>
    <xdr:ext cx="469744" cy="259045"/>
    <xdr:sp macro="" textlink="">
      <xdr:nvSpPr>
        <xdr:cNvPr id="563" name="【公民館】&#10;一人当たり面積平均値テキスト">
          <a:extLst>
            <a:ext uri="{FF2B5EF4-FFF2-40B4-BE49-F238E27FC236}">
              <a16:creationId xmlns:a16="http://schemas.microsoft.com/office/drawing/2014/main" id="{00000000-0008-0000-0D00-000033020000}"/>
            </a:ext>
          </a:extLst>
        </xdr:cNvPr>
        <xdr:cNvSpPr txBox="1"/>
      </xdr:nvSpPr>
      <xdr:spPr>
        <a:xfrm>
          <a:off x="22250400" y="1779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0.352</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116839</xdr:rowOff>
    </xdr:from>
    <xdr:to>
      <xdr:col>32</xdr:col>
      <xdr:colOff>238125</xdr:colOff>
      <xdr:row>105</xdr:row>
      <xdr:rowOff>46989</xdr:rowOff>
    </xdr:to>
    <xdr:sp macro="" textlink="">
      <xdr:nvSpPr>
        <xdr:cNvPr id="564" name="フローチャート : 判断 563">
          <a:extLst>
            <a:ext uri="{FF2B5EF4-FFF2-40B4-BE49-F238E27FC236}">
              <a16:creationId xmlns:a16="http://schemas.microsoft.com/office/drawing/2014/main" id="{00000000-0008-0000-0D00-000034020000}"/>
            </a:ext>
          </a:extLst>
        </xdr:cNvPr>
        <xdr:cNvSpPr/>
      </xdr:nvSpPr>
      <xdr:spPr>
        <a:xfrm>
          <a:off x="221107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135889</xdr:rowOff>
    </xdr:from>
    <xdr:to>
      <xdr:col>31</xdr:col>
      <xdr:colOff>85725</xdr:colOff>
      <xdr:row>103</xdr:row>
      <xdr:rowOff>66039</xdr:rowOff>
    </xdr:to>
    <xdr:sp macro="" textlink="">
      <xdr:nvSpPr>
        <xdr:cNvPr id="565" name="フローチャート : 判断 564">
          <a:extLst>
            <a:ext uri="{FF2B5EF4-FFF2-40B4-BE49-F238E27FC236}">
              <a16:creationId xmlns:a16="http://schemas.microsoft.com/office/drawing/2014/main" id="{00000000-0008-0000-0D00-000035020000}"/>
            </a:ext>
          </a:extLst>
        </xdr:cNvPr>
        <xdr:cNvSpPr/>
      </xdr:nvSpPr>
      <xdr:spPr>
        <a:xfrm>
          <a:off x="21272500" y="1762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66" name="テキスト ボックス 565">
          <a:extLst>
            <a:ext uri="{FF2B5EF4-FFF2-40B4-BE49-F238E27FC236}">
              <a16:creationId xmlns:a16="http://schemas.microsoft.com/office/drawing/2014/main" id="{00000000-0008-0000-0D00-00003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67" name="テキスト ボックス 566">
          <a:extLst>
            <a:ext uri="{FF2B5EF4-FFF2-40B4-BE49-F238E27FC236}">
              <a16:creationId xmlns:a16="http://schemas.microsoft.com/office/drawing/2014/main" id="{00000000-0008-0000-0D00-00003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68" name="テキスト ボックス 567">
          <a:extLst>
            <a:ext uri="{FF2B5EF4-FFF2-40B4-BE49-F238E27FC236}">
              <a16:creationId xmlns:a16="http://schemas.microsoft.com/office/drawing/2014/main" id="{00000000-0008-0000-0D00-00003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69" name="テキスト ボックス 568">
          <a:extLst>
            <a:ext uri="{FF2B5EF4-FFF2-40B4-BE49-F238E27FC236}">
              <a16:creationId xmlns:a16="http://schemas.microsoft.com/office/drawing/2014/main" id="{00000000-0008-0000-0D00-00003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70" name="テキスト ボックス 569">
          <a:extLst>
            <a:ext uri="{FF2B5EF4-FFF2-40B4-BE49-F238E27FC236}">
              <a16:creationId xmlns:a16="http://schemas.microsoft.com/office/drawing/2014/main" id="{00000000-0008-0000-0D00-00003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46355</xdr:rowOff>
    </xdr:from>
    <xdr:to>
      <xdr:col>32</xdr:col>
      <xdr:colOff>238125</xdr:colOff>
      <xdr:row>106</xdr:row>
      <xdr:rowOff>147955</xdr:rowOff>
    </xdr:to>
    <xdr:sp macro="" textlink="">
      <xdr:nvSpPr>
        <xdr:cNvPr id="571" name="円/楕円 570">
          <a:extLst>
            <a:ext uri="{FF2B5EF4-FFF2-40B4-BE49-F238E27FC236}">
              <a16:creationId xmlns:a16="http://schemas.microsoft.com/office/drawing/2014/main" id="{00000000-0008-0000-0D00-00003B020000}"/>
            </a:ext>
          </a:extLst>
        </xdr:cNvPr>
        <xdr:cNvSpPr/>
      </xdr:nvSpPr>
      <xdr:spPr>
        <a:xfrm>
          <a:off x="2211070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106</xdr:row>
      <xdr:rowOff>24782</xdr:rowOff>
    </xdr:from>
    <xdr:ext cx="469744" cy="259045"/>
    <xdr:sp macro="" textlink="">
      <xdr:nvSpPr>
        <xdr:cNvPr id="572" name="【公民館】&#10;一人当たり面積該当値テキスト">
          <a:extLst>
            <a:ext uri="{FF2B5EF4-FFF2-40B4-BE49-F238E27FC236}">
              <a16:creationId xmlns:a16="http://schemas.microsoft.com/office/drawing/2014/main" id="{00000000-0008-0000-0D00-00003C020000}"/>
            </a:ext>
          </a:extLst>
        </xdr:cNvPr>
        <xdr:cNvSpPr txBox="1"/>
      </xdr:nvSpPr>
      <xdr:spPr>
        <a:xfrm>
          <a:off x="22250400" y="1819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0.209</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53975</xdr:rowOff>
    </xdr:from>
    <xdr:to>
      <xdr:col>31</xdr:col>
      <xdr:colOff>85725</xdr:colOff>
      <xdr:row>106</xdr:row>
      <xdr:rowOff>155575</xdr:rowOff>
    </xdr:to>
    <xdr:sp macro="" textlink="">
      <xdr:nvSpPr>
        <xdr:cNvPr id="573" name="円/楕円 572">
          <a:extLst>
            <a:ext uri="{FF2B5EF4-FFF2-40B4-BE49-F238E27FC236}">
              <a16:creationId xmlns:a16="http://schemas.microsoft.com/office/drawing/2014/main" id="{00000000-0008-0000-0D00-00003D020000}"/>
            </a:ext>
          </a:extLst>
        </xdr:cNvPr>
        <xdr:cNvSpPr/>
      </xdr:nvSpPr>
      <xdr:spPr>
        <a:xfrm>
          <a:off x="21272500" y="182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97155</xdr:rowOff>
    </xdr:from>
    <xdr:to>
      <xdr:col>32</xdr:col>
      <xdr:colOff>187325</xdr:colOff>
      <xdr:row>106</xdr:row>
      <xdr:rowOff>104775</xdr:rowOff>
    </xdr:to>
    <xdr:cxnSp macro="">
      <xdr:nvCxnSpPr>
        <xdr:cNvPr id="574" name="直線コネクタ 573">
          <a:extLst>
            <a:ext uri="{FF2B5EF4-FFF2-40B4-BE49-F238E27FC236}">
              <a16:creationId xmlns:a16="http://schemas.microsoft.com/office/drawing/2014/main" id="{00000000-0008-0000-0D00-00003E020000}"/>
            </a:ext>
          </a:extLst>
        </xdr:cNvPr>
        <xdr:cNvCxnSpPr/>
      </xdr:nvCxnSpPr>
      <xdr:spPr>
        <a:xfrm flipV="1">
          <a:off x="21323300" y="182708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101</xdr:row>
      <xdr:rowOff>82566</xdr:rowOff>
    </xdr:from>
    <xdr:ext cx="469744" cy="259045"/>
    <xdr:sp macro="" textlink="">
      <xdr:nvSpPr>
        <xdr:cNvPr id="575" name="n_1aveValue【公民館】&#10;一人当たり面積">
          <a:extLst>
            <a:ext uri="{FF2B5EF4-FFF2-40B4-BE49-F238E27FC236}">
              <a16:creationId xmlns:a16="http://schemas.microsoft.com/office/drawing/2014/main" id="{00000000-0008-0000-0D00-00003F020000}"/>
            </a:ext>
          </a:extLst>
        </xdr:cNvPr>
        <xdr:cNvSpPr txBox="1"/>
      </xdr:nvSpPr>
      <xdr:spPr>
        <a:xfrm>
          <a:off x="21075727" y="1739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0.522</a:t>
          </a:r>
          <a:endParaRPr kumimoji="1" lang="ja-JP" altLang="en-US" sz="1000" b="1">
            <a:solidFill>
              <a:srgbClr val="000080"/>
            </a:solidFill>
            <a:latin typeface="ＭＳ Ｐゴシック"/>
          </a:endParaRPr>
        </a:p>
      </xdr:txBody>
    </xdr:sp>
    <xdr:clientData/>
  </xdr:oneCellAnchor>
  <xdr:oneCellAnchor>
    <xdr:from>
      <xdr:col>30</xdr:col>
      <xdr:colOff>473152</xdr:colOff>
      <xdr:row>106</xdr:row>
      <xdr:rowOff>146702</xdr:rowOff>
    </xdr:from>
    <xdr:ext cx="469744" cy="259045"/>
    <xdr:sp macro="" textlink="">
      <xdr:nvSpPr>
        <xdr:cNvPr id="576" name="n_1mainValue【公民館】&#10;一人当たり面積">
          <a:extLst>
            <a:ext uri="{FF2B5EF4-FFF2-40B4-BE49-F238E27FC236}">
              <a16:creationId xmlns:a16="http://schemas.microsoft.com/office/drawing/2014/main" id="{00000000-0008-0000-0D00-000040020000}"/>
            </a:ext>
          </a:extLst>
        </xdr:cNvPr>
        <xdr:cNvSpPr txBox="1"/>
      </xdr:nvSpPr>
      <xdr:spPr>
        <a:xfrm>
          <a:off x="21075727" y="18320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0.205</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77" name="正方形/長方形 576">
          <a:extLst>
            <a:ext uri="{FF2B5EF4-FFF2-40B4-BE49-F238E27FC236}">
              <a16:creationId xmlns:a16="http://schemas.microsoft.com/office/drawing/2014/main" id="{00000000-0008-0000-0D00-000041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78" name="正方形/長方形 577">
          <a:extLst>
            <a:ext uri="{FF2B5EF4-FFF2-40B4-BE49-F238E27FC236}">
              <a16:creationId xmlns:a16="http://schemas.microsoft.com/office/drawing/2014/main" id="{00000000-0008-0000-0D00-000042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79" name="テキスト ボックス 578">
          <a:extLst>
            <a:ext uri="{FF2B5EF4-FFF2-40B4-BE49-F238E27FC236}">
              <a16:creationId xmlns:a16="http://schemas.microsoft.com/office/drawing/2014/main" id="{00000000-0008-0000-0D00-000043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こども園・公営住宅について、有形固定資産原価償却率が高いため、早期に施設個別計画を策定し、長期的な財政計画に基づき施設の整備に努める。</a:t>
          </a:r>
          <a:endParaRPr kumimoji="1" lang="en-US" altLang="ja-JP" sz="1300">
            <a:latin typeface="ＭＳ Ｐゴシック"/>
          </a:endParaRPr>
        </a:p>
        <a:p>
          <a:r>
            <a:rPr kumimoji="1" lang="ja-JP" altLang="en-US" sz="1300">
              <a:latin typeface="ＭＳ Ｐゴシック"/>
            </a:rPr>
            <a:t>また、道路・橋梁・公民館については、ほぼ全国平均の値を示しているが、施設の管理計画を策定し計画的に施設の維持管理・更新に努める。</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24</xdr:row>
      <xdr:rowOff>76200</xdr:rowOff>
    </xdr:from>
    <xdr:to>
      <xdr:col>16</xdr:col>
      <xdr:colOff>346075</xdr:colOff>
      <xdr:row>28</xdr:row>
      <xdr:rowOff>25400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48" name="正方形/長方形 47">
          <a:extLst>
            <a:ext uri="{FF2B5EF4-FFF2-40B4-BE49-F238E27FC236}">
              <a16:creationId xmlns:a16="http://schemas.microsoft.com/office/drawing/2014/main" id="{00000000-0008-0000-0E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46</xdr:row>
      <xdr:rowOff>114300</xdr:rowOff>
    </xdr:from>
    <xdr:to>
      <xdr:col>7</xdr:col>
      <xdr:colOff>676275</xdr:colOff>
      <xdr:row>50</xdr:row>
      <xdr:rowOff>63500</xdr:rowOff>
    </xdr:to>
    <xdr:sp macro="" textlink="">
      <xdr:nvSpPr>
        <xdr:cNvPr id="49" name="正方形/長方形 48">
          <a:extLst>
            <a:ext uri="{FF2B5EF4-FFF2-40B4-BE49-F238E27FC236}">
              <a16:creationId xmlns:a16="http://schemas.microsoft.com/office/drawing/2014/main" id="{00000000-0008-0000-0E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50" name="正方形/長方形 49">
          <a:extLst>
            <a:ext uri="{FF2B5EF4-FFF2-40B4-BE49-F238E27FC236}">
              <a16:creationId xmlns:a16="http://schemas.microsoft.com/office/drawing/2014/main" id="{00000000-0008-0000-0E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51" name="正方形/長方形 50">
          <a:extLst>
            <a:ext uri="{FF2B5EF4-FFF2-40B4-BE49-F238E27FC236}">
              <a16:creationId xmlns:a16="http://schemas.microsoft.com/office/drawing/2014/main" id="{00000000-0008-0000-0E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6/15</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52" name="正方形/長方形 51">
          <a:extLst>
            <a:ext uri="{FF2B5EF4-FFF2-40B4-BE49-F238E27FC236}">
              <a16:creationId xmlns:a16="http://schemas.microsoft.com/office/drawing/2014/main" id="{00000000-0008-0000-0E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53" name="正方形/長方形 52">
          <a:extLst>
            <a:ext uri="{FF2B5EF4-FFF2-40B4-BE49-F238E27FC236}">
              <a16:creationId xmlns:a16="http://schemas.microsoft.com/office/drawing/2014/main" id="{00000000-0008-0000-0E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54" name="正方形/長方形 53">
          <a:extLst>
            <a:ext uri="{FF2B5EF4-FFF2-40B4-BE49-F238E27FC236}">
              <a16:creationId xmlns:a16="http://schemas.microsoft.com/office/drawing/2014/main" id="{00000000-0008-0000-0E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55" name="正方形/長方形 54">
          <a:extLst>
            <a:ext uri="{FF2B5EF4-FFF2-40B4-BE49-F238E27FC236}">
              <a16:creationId xmlns:a16="http://schemas.microsoft.com/office/drawing/2014/main" id="{00000000-0008-0000-0E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56" name="正方形/長方形 55">
          <a:extLst>
            <a:ext uri="{FF2B5EF4-FFF2-40B4-BE49-F238E27FC236}">
              <a16:creationId xmlns:a16="http://schemas.microsoft.com/office/drawing/2014/main" id="{00000000-0008-0000-0E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65</xdr:row>
      <xdr:rowOff>0</xdr:rowOff>
    </xdr:from>
    <xdr:to>
      <xdr:col>7</xdr:col>
      <xdr:colOff>638175</xdr:colOff>
      <xdr:row>65</xdr:row>
      <xdr:rowOff>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64</xdr:row>
      <xdr:rowOff>29227</xdr:rowOff>
    </xdr:from>
    <xdr:ext cx="403059" cy="259045"/>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358941" y="1100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63</xdr:row>
      <xdr:rowOff>57150</xdr:rowOff>
    </xdr:from>
    <xdr:to>
      <xdr:col>7</xdr:col>
      <xdr:colOff>638175</xdr:colOff>
      <xdr:row>63</xdr:row>
      <xdr:rowOff>57150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86377</xdr:rowOff>
    </xdr:from>
    <xdr:ext cx="403059" cy="25904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61</xdr:row>
      <xdr:rowOff>114300</xdr:rowOff>
    </xdr:from>
    <xdr:to>
      <xdr:col>7</xdr:col>
      <xdr:colOff>638175</xdr:colOff>
      <xdr:row>61</xdr:row>
      <xdr:rowOff>114300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143527</xdr:rowOff>
    </xdr:from>
    <xdr:ext cx="403059" cy="259045"/>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66" name="直線コネクタ 65">
          <a:extLst>
            <a:ext uri="{FF2B5EF4-FFF2-40B4-BE49-F238E27FC236}">
              <a16:creationId xmlns:a16="http://schemas.microsoft.com/office/drawing/2014/main" id="{00000000-0008-0000-0E00-00004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67" name="テキスト ボックス 66">
          <a:extLst>
            <a:ext uri="{FF2B5EF4-FFF2-40B4-BE49-F238E27FC236}">
              <a16:creationId xmlns:a16="http://schemas.microsoft.com/office/drawing/2014/main" id="{00000000-0008-0000-0E00-00004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58</xdr:row>
      <xdr:rowOff>57150</xdr:rowOff>
    </xdr:from>
    <xdr:to>
      <xdr:col>7</xdr:col>
      <xdr:colOff>638175</xdr:colOff>
      <xdr:row>58</xdr:row>
      <xdr:rowOff>57150</xdr:rowOff>
    </xdr:to>
    <xdr:cxnSp macro="">
      <xdr:nvCxnSpPr>
        <xdr:cNvPr id="68" name="直線コネクタ 67">
          <a:extLst>
            <a:ext uri="{FF2B5EF4-FFF2-40B4-BE49-F238E27FC236}">
              <a16:creationId xmlns:a16="http://schemas.microsoft.com/office/drawing/2014/main" id="{00000000-0008-0000-0E00-000044000000}"/>
            </a:ext>
          </a:extLst>
        </xdr:cNvPr>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86377</xdr:rowOff>
    </xdr:from>
    <xdr:ext cx="403059"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56</xdr:row>
      <xdr:rowOff>114300</xdr:rowOff>
    </xdr:from>
    <xdr:to>
      <xdr:col>7</xdr:col>
      <xdr:colOff>638175</xdr:colOff>
      <xdr:row>56</xdr:row>
      <xdr:rowOff>114300</xdr:rowOff>
    </xdr:to>
    <xdr:cxnSp macro="">
      <xdr:nvCxnSpPr>
        <xdr:cNvPr id="70" name="直線コネクタ 69">
          <a:extLst>
            <a:ext uri="{FF2B5EF4-FFF2-40B4-BE49-F238E27FC236}">
              <a16:creationId xmlns:a16="http://schemas.microsoft.com/office/drawing/2014/main" id="{00000000-0008-0000-0E00-000046000000}"/>
            </a:ext>
          </a:extLst>
        </xdr:cNvPr>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143527</xdr:rowOff>
    </xdr:from>
    <xdr:ext cx="403059"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55</xdr:row>
      <xdr:rowOff>0</xdr:rowOff>
    </xdr:from>
    <xdr:to>
      <xdr:col>7</xdr:col>
      <xdr:colOff>638175</xdr:colOff>
      <xdr:row>55</xdr:row>
      <xdr:rowOff>0</xdr:rowOff>
    </xdr:to>
    <xdr:cxnSp macro="">
      <xdr:nvCxnSpPr>
        <xdr:cNvPr id="72" name="直線コネクタ 71">
          <a:extLst>
            <a:ext uri="{FF2B5EF4-FFF2-40B4-BE49-F238E27FC236}">
              <a16:creationId xmlns:a16="http://schemas.microsoft.com/office/drawing/2014/main" id="{00000000-0008-0000-0E00-000048000000}"/>
            </a:ext>
          </a:extLst>
        </xdr:cNvPr>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29227</xdr:rowOff>
    </xdr:from>
    <xdr:ext cx="467179"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294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74" name="直線コネクタ 73">
          <a:extLst>
            <a:ext uri="{FF2B5EF4-FFF2-40B4-BE49-F238E27FC236}">
              <a16:creationId xmlns:a16="http://schemas.microsoft.com/office/drawing/2014/main" id="{00000000-0008-0000-0E00-00004A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75" name="テキスト ボックス 74">
          <a:extLst>
            <a:ext uri="{FF2B5EF4-FFF2-40B4-BE49-F238E27FC236}">
              <a16:creationId xmlns:a16="http://schemas.microsoft.com/office/drawing/2014/main" id="{00000000-0008-0000-0E00-00004B000000}"/>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76" name="【体育館・プール】&#10;有形固定資産減価償却率グラフ枠">
          <a:extLst>
            <a:ext uri="{FF2B5EF4-FFF2-40B4-BE49-F238E27FC236}">
              <a16:creationId xmlns:a16="http://schemas.microsoft.com/office/drawing/2014/main" id="{00000000-0008-0000-0E00-00004C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137160</xdr:rowOff>
    </xdr:from>
    <xdr:to>
      <xdr:col>6</xdr:col>
      <xdr:colOff>510540</xdr:colOff>
      <xdr:row>63</xdr:row>
      <xdr:rowOff>145732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flipV="1">
          <a:off x="4634865" y="9566910"/>
          <a:ext cx="0"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149559</xdr:rowOff>
    </xdr:from>
    <xdr:ext cx="405111" cy="259045"/>
    <xdr:sp macro="" textlink="">
      <xdr:nvSpPr>
        <xdr:cNvPr id="78" name="【体育館・プール】&#10;有形固定資産減価償却率最小値テキスト">
          <a:extLst>
            <a:ext uri="{FF2B5EF4-FFF2-40B4-BE49-F238E27FC236}">
              <a16:creationId xmlns:a16="http://schemas.microsoft.com/office/drawing/2014/main" id="{00000000-0008-0000-0E00-00004E000000}"/>
            </a:ext>
          </a:extLst>
        </xdr:cNvPr>
        <xdr:cNvSpPr txBox="1"/>
      </xdr:nvSpPr>
      <xdr:spPr>
        <a:xfrm>
          <a:off x="4724400" y="10950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a:t>
          </a:r>
          <a:endParaRPr kumimoji="1" lang="ja-JP" altLang="en-US" sz="1000" b="1">
            <a:latin typeface="ＭＳ Ｐゴシック"/>
          </a:endParaRPr>
        </a:p>
      </xdr:txBody>
    </xdr:sp>
    <xdr:clientData/>
  </xdr:oneCellAnchor>
  <xdr:twoCellAnchor>
    <xdr:from>
      <xdr:col>6</xdr:col>
      <xdr:colOff>422275</xdr:colOff>
      <xdr:row>63</xdr:row>
      <xdr:rowOff>145732</xdr:rowOff>
    </xdr:from>
    <xdr:to>
      <xdr:col>6</xdr:col>
      <xdr:colOff>600075</xdr:colOff>
      <xdr:row>63</xdr:row>
      <xdr:rowOff>145732</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4546600" y="1094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83837</xdr:rowOff>
    </xdr:from>
    <xdr:ext cx="405111" cy="259045"/>
    <xdr:sp macro="" textlink="">
      <xdr:nvSpPr>
        <xdr:cNvPr id="80" name="【体育館・プール】&#10;有形固定資産減価償却率最大値テキスト">
          <a:extLst>
            <a:ext uri="{FF2B5EF4-FFF2-40B4-BE49-F238E27FC236}">
              <a16:creationId xmlns:a16="http://schemas.microsoft.com/office/drawing/2014/main" id="{00000000-0008-0000-0E00-000050000000}"/>
            </a:ext>
          </a:extLst>
        </xdr:cNvPr>
        <xdr:cNvSpPr txBox="1"/>
      </xdr:nvSpPr>
      <xdr:spPr>
        <a:xfrm>
          <a:off x="47244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6</xdr:col>
      <xdr:colOff>422275</xdr:colOff>
      <xdr:row>55</xdr:row>
      <xdr:rowOff>137160</xdr:rowOff>
    </xdr:from>
    <xdr:to>
      <xdr:col>6</xdr:col>
      <xdr:colOff>600075</xdr:colOff>
      <xdr:row>55</xdr:row>
      <xdr:rowOff>137160</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13352</xdr:rowOff>
    </xdr:from>
    <xdr:ext cx="405111" cy="259045"/>
    <xdr:sp macro="" textlink="">
      <xdr:nvSpPr>
        <xdr:cNvPr id="82" name="【体育館・プール】&#10;有形固定資産減価償却率平均値テキスト">
          <a:extLst>
            <a:ext uri="{FF2B5EF4-FFF2-40B4-BE49-F238E27FC236}">
              <a16:creationId xmlns:a16="http://schemas.microsoft.com/office/drawing/2014/main" id="{00000000-0008-0000-0E00-000052000000}"/>
            </a:ext>
          </a:extLst>
        </xdr:cNvPr>
        <xdr:cNvSpPr txBox="1"/>
      </xdr:nvSpPr>
      <xdr:spPr>
        <a:xfrm>
          <a:off x="4724400" y="10300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34925</xdr:rowOff>
    </xdr:from>
    <xdr:to>
      <xdr:col>6</xdr:col>
      <xdr:colOff>561975</xdr:colOff>
      <xdr:row>60</xdr:row>
      <xdr:rowOff>136525</xdr:rowOff>
    </xdr:to>
    <xdr:sp macro="" textlink="">
      <xdr:nvSpPr>
        <xdr:cNvPr id="83" name="フローチャート : 判断 82">
          <a:extLst>
            <a:ext uri="{FF2B5EF4-FFF2-40B4-BE49-F238E27FC236}">
              <a16:creationId xmlns:a16="http://schemas.microsoft.com/office/drawing/2014/main" id="{00000000-0008-0000-0E00-000053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26353</xdr:rowOff>
    </xdr:from>
    <xdr:to>
      <xdr:col>5</xdr:col>
      <xdr:colOff>409575</xdr:colOff>
      <xdr:row>60</xdr:row>
      <xdr:rowOff>127953</xdr:rowOff>
    </xdr:to>
    <xdr:sp macro="" textlink="">
      <xdr:nvSpPr>
        <xdr:cNvPr id="84" name="フローチャート : 判断 83">
          <a:extLst>
            <a:ext uri="{FF2B5EF4-FFF2-40B4-BE49-F238E27FC236}">
              <a16:creationId xmlns:a16="http://schemas.microsoft.com/office/drawing/2014/main" id="{00000000-0008-0000-0E00-000054000000}"/>
            </a:ext>
          </a:extLst>
        </xdr:cNvPr>
        <xdr:cNvSpPr/>
      </xdr:nvSpPr>
      <xdr:spPr>
        <a:xfrm>
          <a:off x="3746500" y="10313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119080</xdr:rowOff>
    </xdr:from>
    <xdr:ext cx="405111" cy="259045"/>
    <xdr:sp macro="" textlink="">
      <xdr:nvSpPr>
        <xdr:cNvPr id="85" name="n_1aveValue【体育館・プール】&#10;有形固定資産減価償却率">
          <a:extLst>
            <a:ext uri="{FF2B5EF4-FFF2-40B4-BE49-F238E27FC236}">
              <a16:creationId xmlns:a16="http://schemas.microsoft.com/office/drawing/2014/main" id="{00000000-0008-0000-0E00-000055000000}"/>
            </a:ext>
          </a:extLst>
        </xdr:cNvPr>
        <xdr:cNvSpPr txBox="1"/>
      </xdr:nvSpPr>
      <xdr:spPr>
        <a:xfrm>
          <a:off x="3582043" y="1040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E00-00005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E00-00005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E00-00005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E00-00005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90" name="テキスト ボックス 89">
          <a:extLst>
            <a:ext uri="{FF2B5EF4-FFF2-40B4-BE49-F238E27FC236}">
              <a16:creationId xmlns:a16="http://schemas.microsoft.com/office/drawing/2014/main" id="{00000000-0008-0000-0E00-00005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117793</xdr:rowOff>
    </xdr:from>
    <xdr:to>
      <xdr:col>6</xdr:col>
      <xdr:colOff>561975</xdr:colOff>
      <xdr:row>58</xdr:row>
      <xdr:rowOff>47943</xdr:rowOff>
    </xdr:to>
    <xdr:sp macro="" textlink="">
      <xdr:nvSpPr>
        <xdr:cNvPr id="91" name="円/楕円 90">
          <a:extLst>
            <a:ext uri="{FF2B5EF4-FFF2-40B4-BE49-F238E27FC236}">
              <a16:creationId xmlns:a16="http://schemas.microsoft.com/office/drawing/2014/main" id="{00000000-0008-0000-0E00-00005B000000}"/>
            </a:ext>
          </a:extLst>
        </xdr:cNvPr>
        <xdr:cNvSpPr/>
      </xdr:nvSpPr>
      <xdr:spPr>
        <a:xfrm>
          <a:off x="4584700" y="98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56</xdr:row>
      <xdr:rowOff>140670</xdr:rowOff>
    </xdr:from>
    <xdr:ext cx="405111" cy="259045"/>
    <xdr:sp macro="" textlink="">
      <xdr:nvSpPr>
        <xdr:cNvPr id="92" name="【体育館・プール】&#10;有形固定資産減価償却率該当値テキスト">
          <a:extLst>
            <a:ext uri="{FF2B5EF4-FFF2-40B4-BE49-F238E27FC236}">
              <a16:creationId xmlns:a16="http://schemas.microsoft.com/office/drawing/2014/main" id="{00000000-0008-0000-0E00-00005C000000}"/>
            </a:ext>
          </a:extLst>
        </xdr:cNvPr>
        <xdr:cNvSpPr txBox="1"/>
      </xdr:nvSpPr>
      <xdr:spPr>
        <a:xfrm>
          <a:off x="4724400" y="9741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6350</xdr:rowOff>
    </xdr:from>
    <xdr:to>
      <xdr:col>5</xdr:col>
      <xdr:colOff>409575</xdr:colOff>
      <xdr:row>58</xdr:row>
      <xdr:rowOff>107950</xdr:rowOff>
    </xdr:to>
    <xdr:sp macro="" textlink="">
      <xdr:nvSpPr>
        <xdr:cNvPr id="93" name="円/楕円 92">
          <a:extLst>
            <a:ext uri="{FF2B5EF4-FFF2-40B4-BE49-F238E27FC236}">
              <a16:creationId xmlns:a16="http://schemas.microsoft.com/office/drawing/2014/main" id="{00000000-0008-0000-0E00-00005D000000}"/>
            </a:ext>
          </a:extLst>
        </xdr:cNvPr>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57</xdr:row>
      <xdr:rowOff>168593</xdr:rowOff>
    </xdr:from>
    <xdr:to>
      <xdr:col>6</xdr:col>
      <xdr:colOff>511175</xdr:colOff>
      <xdr:row>58</xdr:row>
      <xdr:rowOff>57150</xdr:rowOff>
    </xdr:to>
    <xdr:cxnSp macro="">
      <xdr:nvCxnSpPr>
        <xdr:cNvPr id="94" name="直線コネクタ 93">
          <a:extLst>
            <a:ext uri="{FF2B5EF4-FFF2-40B4-BE49-F238E27FC236}">
              <a16:creationId xmlns:a16="http://schemas.microsoft.com/office/drawing/2014/main" id="{00000000-0008-0000-0E00-00005E000000}"/>
            </a:ext>
          </a:extLst>
        </xdr:cNvPr>
        <xdr:cNvCxnSpPr/>
      </xdr:nvCxnSpPr>
      <xdr:spPr>
        <a:xfrm flipV="1">
          <a:off x="3797300" y="9941243"/>
          <a:ext cx="8382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56</xdr:row>
      <xdr:rowOff>124477</xdr:rowOff>
    </xdr:from>
    <xdr:ext cx="405111" cy="259045"/>
    <xdr:sp macro="" textlink="">
      <xdr:nvSpPr>
        <xdr:cNvPr id="95" name="n_1mainValue【体育館・プール】&#10;有形固定資産減価償却率">
          <a:extLst>
            <a:ext uri="{FF2B5EF4-FFF2-40B4-BE49-F238E27FC236}">
              <a16:creationId xmlns:a16="http://schemas.microsoft.com/office/drawing/2014/main" id="{00000000-0008-0000-0E00-00005F000000}"/>
            </a:ext>
          </a:extLst>
        </xdr:cNvPr>
        <xdr:cNvSpPr txBox="1"/>
      </xdr:nvSpPr>
      <xdr:spPr>
        <a:xfrm>
          <a:off x="3582043"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14/15</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00" name="正方形/長方形 99">
          <a:extLst>
            <a:ext uri="{FF2B5EF4-FFF2-40B4-BE49-F238E27FC236}">
              <a16:creationId xmlns:a16="http://schemas.microsoft.com/office/drawing/2014/main" id="{00000000-0008-0000-0E00-00006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0.532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14" name="直線コネクタ 113">
          <a:extLst>
            <a:ext uri="{FF2B5EF4-FFF2-40B4-BE49-F238E27FC236}">
              <a16:creationId xmlns:a16="http://schemas.microsoft.com/office/drawing/2014/main" id="{00000000-0008-0000-0E00-00007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15" name="テキスト ボックス 114">
          <a:extLst>
            <a:ext uri="{FF2B5EF4-FFF2-40B4-BE49-F238E27FC236}">
              <a16:creationId xmlns:a16="http://schemas.microsoft.com/office/drawing/2014/main" id="{00000000-0008-0000-0E00-000073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17" name="テキスト ボックス 116">
          <a:extLst>
            <a:ext uri="{FF2B5EF4-FFF2-40B4-BE49-F238E27FC236}">
              <a16:creationId xmlns:a16="http://schemas.microsoft.com/office/drawing/2014/main" id="{00000000-0008-0000-0E00-00007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18" name="【体育館・プール】&#10;一人当たり面積グラフ枠">
          <a:extLst>
            <a:ext uri="{FF2B5EF4-FFF2-40B4-BE49-F238E27FC236}">
              <a16:creationId xmlns:a16="http://schemas.microsoft.com/office/drawing/2014/main" id="{00000000-0008-0000-0E00-00007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13335</xdr:rowOff>
    </xdr:from>
    <xdr:to>
      <xdr:col>15</xdr:col>
      <xdr:colOff>180340</xdr:colOff>
      <xdr:row>63</xdr:row>
      <xdr:rowOff>0</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flipV="1">
          <a:off x="10476865" y="9614535"/>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20" name="【体育館・プール】&#10;一人当たり面積最小値テキスト">
          <a:extLst>
            <a:ext uri="{FF2B5EF4-FFF2-40B4-BE49-F238E27FC236}">
              <a16:creationId xmlns:a16="http://schemas.microsoft.com/office/drawing/2014/main" id="{00000000-0008-0000-0E00-000078000000}"/>
            </a:ext>
          </a:extLst>
        </xdr:cNvPr>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0.130</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131462</xdr:rowOff>
    </xdr:from>
    <xdr:ext cx="469744" cy="259045"/>
    <xdr:sp macro="" textlink="">
      <xdr:nvSpPr>
        <xdr:cNvPr id="122" name="【体育館・プール】&#10;一人当たり面積最大値テキスト">
          <a:extLst>
            <a:ext uri="{FF2B5EF4-FFF2-40B4-BE49-F238E27FC236}">
              <a16:creationId xmlns:a16="http://schemas.microsoft.com/office/drawing/2014/main" id="{00000000-0008-0000-0E00-00007A000000}"/>
            </a:ext>
          </a:extLst>
        </xdr:cNvPr>
        <xdr:cNvSpPr txBox="1"/>
      </xdr:nvSpPr>
      <xdr:spPr>
        <a:xfrm>
          <a:off x="10566400" y="9389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0.753</a:t>
          </a:r>
          <a:endParaRPr kumimoji="1" lang="ja-JP" altLang="en-US" sz="1000" b="1">
            <a:latin typeface="ＭＳ Ｐゴシック"/>
          </a:endParaRPr>
        </a:p>
      </xdr:txBody>
    </xdr:sp>
    <xdr:clientData/>
  </xdr:oneCellAnchor>
  <xdr:twoCellAnchor>
    <xdr:from>
      <xdr:col>15</xdr:col>
      <xdr:colOff>92075</xdr:colOff>
      <xdr:row>56</xdr:row>
      <xdr:rowOff>13335</xdr:rowOff>
    </xdr:from>
    <xdr:to>
      <xdr:col>15</xdr:col>
      <xdr:colOff>269875</xdr:colOff>
      <xdr:row>56</xdr:row>
      <xdr:rowOff>13335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388600" y="961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58</xdr:row>
      <xdr:rowOff>143527</xdr:rowOff>
    </xdr:from>
    <xdr:ext cx="469744" cy="259045"/>
    <xdr:sp macro="" textlink="">
      <xdr:nvSpPr>
        <xdr:cNvPr id="124" name="【体育館・プール】&#10;一人当たり面積平均値テキスト">
          <a:extLst>
            <a:ext uri="{FF2B5EF4-FFF2-40B4-BE49-F238E27FC236}">
              <a16:creationId xmlns:a16="http://schemas.microsoft.com/office/drawing/2014/main" id="{00000000-0008-0000-0E00-00007C000000}"/>
            </a:ext>
          </a:extLst>
        </xdr:cNvPr>
        <xdr:cNvSpPr txBox="1"/>
      </xdr:nvSpPr>
      <xdr:spPr>
        <a:xfrm>
          <a:off x="1056640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0.400</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120650</xdr:rowOff>
    </xdr:from>
    <xdr:to>
      <xdr:col>15</xdr:col>
      <xdr:colOff>231775</xdr:colOff>
      <xdr:row>60</xdr:row>
      <xdr:rowOff>50800</xdr:rowOff>
    </xdr:to>
    <xdr:sp macro="" textlink="">
      <xdr:nvSpPr>
        <xdr:cNvPr id="125" name="フローチャート : 判断 124">
          <a:extLst>
            <a:ext uri="{FF2B5EF4-FFF2-40B4-BE49-F238E27FC236}">
              <a16:creationId xmlns:a16="http://schemas.microsoft.com/office/drawing/2014/main" id="{00000000-0008-0000-0E00-00007D000000}"/>
            </a:ext>
          </a:extLst>
        </xdr:cNvPr>
        <xdr:cNvSpPr/>
      </xdr:nvSpPr>
      <xdr:spPr>
        <a:xfrm>
          <a:off x="10426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56</xdr:row>
      <xdr:rowOff>153035</xdr:rowOff>
    </xdr:from>
    <xdr:to>
      <xdr:col>14</xdr:col>
      <xdr:colOff>79375</xdr:colOff>
      <xdr:row>57</xdr:row>
      <xdr:rowOff>83185</xdr:rowOff>
    </xdr:to>
    <xdr:sp macro="" textlink="">
      <xdr:nvSpPr>
        <xdr:cNvPr id="126" name="フローチャート : 判断 125">
          <a:extLst>
            <a:ext uri="{FF2B5EF4-FFF2-40B4-BE49-F238E27FC236}">
              <a16:creationId xmlns:a16="http://schemas.microsoft.com/office/drawing/2014/main" id="{00000000-0008-0000-0E00-00007E000000}"/>
            </a:ext>
          </a:extLst>
        </xdr:cNvPr>
        <xdr:cNvSpPr/>
      </xdr:nvSpPr>
      <xdr:spPr>
        <a:xfrm>
          <a:off x="958850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99712</xdr:rowOff>
    </xdr:from>
    <xdr:ext cx="469744" cy="259045"/>
    <xdr:sp macro="" textlink="">
      <xdr:nvSpPr>
        <xdr:cNvPr id="127" name="n_1aveValue【体育館・プール】&#10;一人当たり面積">
          <a:extLst>
            <a:ext uri="{FF2B5EF4-FFF2-40B4-BE49-F238E27FC236}">
              <a16:creationId xmlns:a16="http://schemas.microsoft.com/office/drawing/2014/main" id="{00000000-0008-0000-0E00-00007F000000}"/>
            </a:ext>
          </a:extLst>
        </xdr:cNvPr>
        <xdr:cNvSpPr txBox="1"/>
      </xdr:nvSpPr>
      <xdr:spPr>
        <a:xfrm>
          <a:off x="9391727" y="952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0.653</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32" name="テキスト ボックス 131">
          <a:extLst>
            <a:ext uri="{FF2B5EF4-FFF2-40B4-BE49-F238E27FC236}">
              <a16:creationId xmlns:a16="http://schemas.microsoft.com/office/drawing/2014/main" id="{00000000-0008-0000-0E00-00008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61</xdr:row>
      <xdr:rowOff>154940</xdr:rowOff>
    </xdr:from>
    <xdr:to>
      <xdr:col>15</xdr:col>
      <xdr:colOff>231775</xdr:colOff>
      <xdr:row>62</xdr:row>
      <xdr:rowOff>85090</xdr:rowOff>
    </xdr:to>
    <xdr:sp macro="" textlink="">
      <xdr:nvSpPr>
        <xdr:cNvPr id="133" name="円/楕円 132">
          <a:extLst>
            <a:ext uri="{FF2B5EF4-FFF2-40B4-BE49-F238E27FC236}">
              <a16:creationId xmlns:a16="http://schemas.microsoft.com/office/drawing/2014/main" id="{00000000-0008-0000-0E00-000085000000}"/>
            </a:ext>
          </a:extLst>
        </xdr:cNvPr>
        <xdr:cNvSpPr/>
      </xdr:nvSpPr>
      <xdr:spPr>
        <a:xfrm>
          <a:off x="10426700" y="1061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61</xdr:row>
      <xdr:rowOff>133367</xdr:rowOff>
    </xdr:from>
    <xdr:ext cx="469744" cy="259045"/>
    <xdr:sp macro="" textlink="">
      <xdr:nvSpPr>
        <xdr:cNvPr id="134" name="【体育館・プール】&#10;一人当たり面積該当値テキスト">
          <a:extLst>
            <a:ext uri="{FF2B5EF4-FFF2-40B4-BE49-F238E27FC236}">
              <a16:creationId xmlns:a16="http://schemas.microsoft.com/office/drawing/2014/main" id="{00000000-0008-0000-0E00-000086000000}"/>
            </a:ext>
          </a:extLst>
        </xdr:cNvPr>
        <xdr:cNvSpPr txBox="1"/>
      </xdr:nvSpPr>
      <xdr:spPr>
        <a:xfrm>
          <a:off x="10566400" y="1059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0.202</a:t>
          </a:r>
          <a:endParaRPr kumimoji="1" lang="ja-JP" altLang="en-US" sz="1000" b="1">
            <a:solidFill>
              <a:srgbClr val="FF0000"/>
            </a:solidFill>
            <a:latin typeface="ＭＳ Ｐゴシック"/>
          </a:endParaRPr>
        </a:p>
      </xdr:txBody>
    </xdr:sp>
    <xdr:clientData/>
  </xdr:oneCellAnchor>
  <xdr:twoCellAnchor>
    <xdr:from>
      <xdr:col>13</xdr:col>
      <xdr:colOff>663575</xdr:colOff>
      <xdr:row>61</xdr:row>
      <xdr:rowOff>162560</xdr:rowOff>
    </xdr:from>
    <xdr:to>
      <xdr:col>14</xdr:col>
      <xdr:colOff>79375</xdr:colOff>
      <xdr:row>62</xdr:row>
      <xdr:rowOff>92710</xdr:rowOff>
    </xdr:to>
    <xdr:sp macro="" textlink="">
      <xdr:nvSpPr>
        <xdr:cNvPr id="135" name="円/楕円 134">
          <a:extLst>
            <a:ext uri="{FF2B5EF4-FFF2-40B4-BE49-F238E27FC236}">
              <a16:creationId xmlns:a16="http://schemas.microsoft.com/office/drawing/2014/main" id="{00000000-0008-0000-0E00-000087000000}"/>
            </a:ext>
          </a:extLst>
        </xdr:cNvPr>
        <xdr:cNvSpPr/>
      </xdr:nvSpPr>
      <xdr:spPr>
        <a:xfrm>
          <a:off x="9588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62</xdr:row>
      <xdr:rowOff>34290</xdr:rowOff>
    </xdr:from>
    <xdr:to>
      <xdr:col>15</xdr:col>
      <xdr:colOff>180975</xdr:colOff>
      <xdr:row>62</xdr:row>
      <xdr:rowOff>41910</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9639300" y="1066419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62</xdr:row>
      <xdr:rowOff>83837</xdr:rowOff>
    </xdr:from>
    <xdr:ext cx="469744" cy="259045"/>
    <xdr:sp macro="" textlink="">
      <xdr:nvSpPr>
        <xdr:cNvPr id="137" name="n_1mainValue【体育館・プール】&#10;一人当たり面積">
          <a:extLst>
            <a:ext uri="{FF2B5EF4-FFF2-40B4-BE49-F238E27FC236}">
              <a16:creationId xmlns:a16="http://schemas.microsoft.com/office/drawing/2014/main" id="{00000000-0008-0000-0E00-000089000000}"/>
            </a:ext>
          </a:extLst>
        </xdr:cNvPr>
        <xdr:cNvSpPr txBox="1"/>
      </xdr:nvSpPr>
      <xdr:spPr>
        <a:xfrm>
          <a:off x="93917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0.198</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38" name="正方形/長方形 137">
          <a:extLst>
            <a:ext uri="{FF2B5EF4-FFF2-40B4-BE49-F238E27FC236}">
              <a16:creationId xmlns:a16="http://schemas.microsoft.com/office/drawing/2014/main" id="{00000000-0008-0000-0E00-00008A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39" name="正方形/長方形 138">
          <a:extLst>
            <a:ext uri="{FF2B5EF4-FFF2-40B4-BE49-F238E27FC236}">
              <a16:creationId xmlns:a16="http://schemas.microsoft.com/office/drawing/2014/main" id="{00000000-0008-0000-0E00-00008B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40" name="正方形/長方形 139">
          <a:extLst>
            <a:ext uri="{FF2B5EF4-FFF2-40B4-BE49-F238E27FC236}">
              <a16:creationId xmlns:a16="http://schemas.microsoft.com/office/drawing/2014/main" id="{00000000-0008-0000-0E00-00008C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41" name="正方形/長方形 140">
          <a:extLst>
            <a:ext uri="{FF2B5EF4-FFF2-40B4-BE49-F238E27FC236}">
              <a16:creationId xmlns:a16="http://schemas.microsoft.com/office/drawing/2014/main" id="{00000000-0008-0000-0E00-00008D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42" name="正方形/長方形 141">
          <a:extLst>
            <a:ext uri="{FF2B5EF4-FFF2-40B4-BE49-F238E27FC236}">
              <a16:creationId xmlns:a16="http://schemas.microsoft.com/office/drawing/2014/main" id="{00000000-0008-0000-0E00-00008E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43" name="正方形/長方形 142">
          <a:extLst>
            <a:ext uri="{FF2B5EF4-FFF2-40B4-BE49-F238E27FC236}">
              <a16:creationId xmlns:a16="http://schemas.microsoft.com/office/drawing/2014/main" id="{00000000-0008-0000-0E00-00008F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44" name="正方形/長方形 143">
          <a:extLst>
            <a:ext uri="{FF2B5EF4-FFF2-40B4-BE49-F238E27FC236}">
              <a16:creationId xmlns:a16="http://schemas.microsoft.com/office/drawing/2014/main" id="{00000000-0008-0000-0E00-000090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54.2</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45" name="正方形/長方形 144">
          <a:extLst>
            <a:ext uri="{FF2B5EF4-FFF2-40B4-BE49-F238E27FC236}">
              <a16:creationId xmlns:a16="http://schemas.microsoft.com/office/drawing/2014/main" id="{00000000-0008-0000-0E00-000091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47" name="直線コネクタ 146">
          <a:extLst>
            <a:ext uri="{FF2B5EF4-FFF2-40B4-BE49-F238E27FC236}">
              <a16:creationId xmlns:a16="http://schemas.microsoft.com/office/drawing/2014/main" id="{00000000-0008-0000-0E00-000093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48" name="テキスト ボックス 147">
          <a:extLst>
            <a:ext uri="{FF2B5EF4-FFF2-40B4-BE49-F238E27FC236}">
              <a16:creationId xmlns:a16="http://schemas.microsoft.com/office/drawing/2014/main" id="{00000000-0008-0000-0E00-000094000000}"/>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149" name="直線コネクタ 148">
          <a:extLst>
            <a:ext uri="{FF2B5EF4-FFF2-40B4-BE49-F238E27FC236}">
              <a16:creationId xmlns:a16="http://schemas.microsoft.com/office/drawing/2014/main" id="{00000000-0008-0000-0E00-000095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150" name="テキスト ボックス 149">
          <a:extLst>
            <a:ext uri="{FF2B5EF4-FFF2-40B4-BE49-F238E27FC236}">
              <a16:creationId xmlns:a16="http://schemas.microsoft.com/office/drawing/2014/main" id="{00000000-0008-0000-0E00-00009600000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151" name="直線コネクタ 150">
          <a:extLst>
            <a:ext uri="{FF2B5EF4-FFF2-40B4-BE49-F238E27FC236}">
              <a16:creationId xmlns:a16="http://schemas.microsoft.com/office/drawing/2014/main" id="{00000000-0008-0000-0E00-000097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152" name="テキスト ボックス 151">
          <a:extLst>
            <a:ext uri="{FF2B5EF4-FFF2-40B4-BE49-F238E27FC236}">
              <a16:creationId xmlns:a16="http://schemas.microsoft.com/office/drawing/2014/main" id="{00000000-0008-0000-0E00-000098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153" name="直線コネクタ 152">
          <a:extLst>
            <a:ext uri="{FF2B5EF4-FFF2-40B4-BE49-F238E27FC236}">
              <a16:creationId xmlns:a16="http://schemas.microsoft.com/office/drawing/2014/main" id="{00000000-0008-0000-0E00-000099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154" name="テキスト ボックス 153">
          <a:extLst>
            <a:ext uri="{FF2B5EF4-FFF2-40B4-BE49-F238E27FC236}">
              <a16:creationId xmlns:a16="http://schemas.microsoft.com/office/drawing/2014/main" id="{00000000-0008-0000-0E00-00009A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155" name="直線コネクタ 154">
          <a:extLst>
            <a:ext uri="{FF2B5EF4-FFF2-40B4-BE49-F238E27FC236}">
              <a16:creationId xmlns:a16="http://schemas.microsoft.com/office/drawing/2014/main" id="{00000000-0008-0000-0E00-00009B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156" name="テキスト ボックス 155">
          <a:extLst>
            <a:ext uri="{FF2B5EF4-FFF2-40B4-BE49-F238E27FC236}">
              <a16:creationId xmlns:a16="http://schemas.microsoft.com/office/drawing/2014/main" id="{00000000-0008-0000-0E00-00009C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157" name="直線コネクタ 156">
          <a:extLst>
            <a:ext uri="{FF2B5EF4-FFF2-40B4-BE49-F238E27FC236}">
              <a16:creationId xmlns:a16="http://schemas.microsoft.com/office/drawing/2014/main" id="{00000000-0008-0000-0E00-00009D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161" name="【福祉施設】&#10;有形固定資産減価償却率グラフ枠">
          <a:extLst>
            <a:ext uri="{FF2B5EF4-FFF2-40B4-BE49-F238E27FC236}">
              <a16:creationId xmlns:a16="http://schemas.microsoft.com/office/drawing/2014/main" id="{00000000-0008-0000-0E00-0000A1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79</xdr:row>
      <xdr:rowOff>45720</xdr:rowOff>
    </xdr:from>
    <xdr:to>
      <xdr:col>6</xdr:col>
      <xdr:colOff>510540</xdr:colOff>
      <xdr:row>85</xdr:row>
      <xdr:rowOff>83820</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flipV="1">
          <a:off x="4634865" y="1359027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163" name="【福祉施設】&#10;有形固定資産減価償却率最小値テキスト">
          <a:extLst>
            <a:ext uri="{FF2B5EF4-FFF2-40B4-BE49-F238E27FC236}">
              <a16:creationId xmlns:a16="http://schemas.microsoft.com/office/drawing/2014/main" id="{00000000-0008-0000-0E00-0000A3000000}"/>
            </a:ext>
          </a:extLst>
        </xdr:cNvPr>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163847</xdr:rowOff>
    </xdr:from>
    <xdr:ext cx="405111" cy="259045"/>
    <xdr:sp macro="" textlink="">
      <xdr:nvSpPr>
        <xdr:cNvPr id="165" name="【福祉施設】&#10;有形固定資産減価償却率最大値テキスト">
          <a:extLst>
            <a:ext uri="{FF2B5EF4-FFF2-40B4-BE49-F238E27FC236}">
              <a16:creationId xmlns:a16="http://schemas.microsoft.com/office/drawing/2014/main" id="{00000000-0008-0000-0E00-0000A5000000}"/>
            </a:ext>
          </a:extLst>
        </xdr:cNvPr>
        <xdr:cNvSpPr txBox="1"/>
      </xdr:nvSpPr>
      <xdr:spPr>
        <a:xfrm>
          <a:off x="4724400" y="1336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63.3</a:t>
          </a:r>
          <a:endParaRPr kumimoji="1" lang="ja-JP" altLang="en-US" sz="1000" b="1">
            <a:latin typeface="ＭＳ Ｐゴシック"/>
          </a:endParaRPr>
        </a:p>
      </xdr:txBody>
    </xdr:sp>
    <xdr:clientData/>
  </xdr:oneCellAnchor>
  <xdr:twoCellAnchor>
    <xdr:from>
      <xdr:col>6</xdr:col>
      <xdr:colOff>422275</xdr:colOff>
      <xdr:row>79</xdr:row>
      <xdr:rowOff>45720</xdr:rowOff>
    </xdr:from>
    <xdr:to>
      <xdr:col>6</xdr:col>
      <xdr:colOff>600075</xdr:colOff>
      <xdr:row>79</xdr:row>
      <xdr:rowOff>45720</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4546600" y="1359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80027</xdr:rowOff>
    </xdr:from>
    <xdr:ext cx="405111" cy="259045"/>
    <xdr:sp macro="" textlink="">
      <xdr:nvSpPr>
        <xdr:cNvPr id="167" name="【福祉施設】&#10;有形固定資産減価償却率平均値テキスト">
          <a:extLst>
            <a:ext uri="{FF2B5EF4-FFF2-40B4-BE49-F238E27FC236}">
              <a16:creationId xmlns:a16="http://schemas.microsoft.com/office/drawing/2014/main" id="{00000000-0008-0000-0E00-0000A7000000}"/>
            </a:ext>
          </a:extLst>
        </xdr:cNvPr>
        <xdr:cNvSpPr txBox="1"/>
      </xdr:nvSpPr>
      <xdr:spPr>
        <a:xfrm>
          <a:off x="4724400" y="14138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101600</xdr:rowOff>
    </xdr:from>
    <xdr:to>
      <xdr:col>6</xdr:col>
      <xdr:colOff>561975</xdr:colOff>
      <xdr:row>83</xdr:row>
      <xdr:rowOff>31750</xdr:rowOff>
    </xdr:to>
    <xdr:sp macro="" textlink="">
      <xdr:nvSpPr>
        <xdr:cNvPr id="168" name="フローチャート : 判断 167">
          <a:extLst>
            <a:ext uri="{FF2B5EF4-FFF2-40B4-BE49-F238E27FC236}">
              <a16:creationId xmlns:a16="http://schemas.microsoft.com/office/drawing/2014/main" id="{00000000-0008-0000-0E00-0000A8000000}"/>
            </a:ext>
          </a:extLst>
        </xdr:cNvPr>
        <xdr:cNvSpPr/>
      </xdr:nvSpPr>
      <xdr:spPr>
        <a:xfrm>
          <a:off x="4584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81</xdr:row>
      <xdr:rowOff>59689</xdr:rowOff>
    </xdr:from>
    <xdr:to>
      <xdr:col>5</xdr:col>
      <xdr:colOff>409575</xdr:colOff>
      <xdr:row>81</xdr:row>
      <xdr:rowOff>161289</xdr:rowOff>
    </xdr:to>
    <xdr:sp macro="" textlink="">
      <xdr:nvSpPr>
        <xdr:cNvPr id="169" name="フローチャート : 判断 168">
          <a:extLst>
            <a:ext uri="{FF2B5EF4-FFF2-40B4-BE49-F238E27FC236}">
              <a16:creationId xmlns:a16="http://schemas.microsoft.com/office/drawing/2014/main" id="{00000000-0008-0000-0E00-0000A9000000}"/>
            </a:ext>
          </a:extLst>
        </xdr:cNvPr>
        <xdr:cNvSpPr/>
      </xdr:nvSpPr>
      <xdr:spPr>
        <a:xfrm>
          <a:off x="3746500" y="1394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6366</xdr:rowOff>
    </xdr:from>
    <xdr:ext cx="405111" cy="259045"/>
    <xdr:sp macro="" textlink="">
      <xdr:nvSpPr>
        <xdr:cNvPr id="170" name="n_1aveValue【福祉施設】&#10;有形固定資産減価償却率">
          <a:extLst>
            <a:ext uri="{FF2B5EF4-FFF2-40B4-BE49-F238E27FC236}">
              <a16:creationId xmlns:a16="http://schemas.microsoft.com/office/drawing/2014/main" id="{00000000-0008-0000-0E00-0000AA000000}"/>
            </a:ext>
          </a:extLst>
        </xdr:cNvPr>
        <xdr:cNvSpPr txBox="1"/>
      </xdr:nvSpPr>
      <xdr:spPr>
        <a:xfrm>
          <a:off x="3582043" y="1372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00000000-0008-0000-0E00-0000AD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E00-0000AE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0000000-0008-0000-0E00-0000AF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79</xdr:row>
      <xdr:rowOff>6350</xdr:rowOff>
    </xdr:from>
    <xdr:to>
      <xdr:col>6</xdr:col>
      <xdr:colOff>561975</xdr:colOff>
      <xdr:row>79</xdr:row>
      <xdr:rowOff>107950</xdr:rowOff>
    </xdr:to>
    <xdr:sp macro="" textlink="">
      <xdr:nvSpPr>
        <xdr:cNvPr id="176" name="円/楕円 175">
          <a:extLst>
            <a:ext uri="{FF2B5EF4-FFF2-40B4-BE49-F238E27FC236}">
              <a16:creationId xmlns:a16="http://schemas.microsoft.com/office/drawing/2014/main" id="{00000000-0008-0000-0E00-0000B0000000}"/>
            </a:ext>
          </a:extLst>
        </xdr:cNvPr>
        <xdr:cNvSpPr/>
      </xdr:nvSpPr>
      <xdr:spPr>
        <a:xfrm>
          <a:off x="45847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600075</xdr:colOff>
      <xdr:row>78</xdr:row>
      <xdr:rowOff>119397</xdr:rowOff>
    </xdr:from>
    <xdr:ext cx="405111" cy="259045"/>
    <xdr:sp macro="" textlink="">
      <xdr:nvSpPr>
        <xdr:cNvPr id="177" name="【福祉施設】&#10;有形固定資産減価償却率該当値テキスト">
          <a:extLst>
            <a:ext uri="{FF2B5EF4-FFF2-40B4-BE49-F238E27FC236}">
              <a16:creationId xmlns:a16="http://schemas.microsoft.com/office/drawing/2014/main" id="{00000000-0008-0000-0E00-0000B1000000}"/>
            </a:ext>
          </a:extLst>
        </xdr:cNvPr>
        <xdr:cNvSpPr txBox="1"/>
      </xdr:nvSpPr>
      <xdr:spPr>
        <a:xfrm>
          <a:off x="4724400" y="13492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5</xdr:col>
      <xdr:colOff>307975</xdr:colOff>
      <xdr:row>83</xdr:row>
      <xdr:rowOff>124461</xdr:rowOff>
    </xdr:from>
    <xdr:to>
      <xdr:col>5</xdr:col>
      <xdr:colOff>409575</xdr:colOff>
      <xdr:row>84</xdr:row>
      <xdr:rowOff>54611</xdr:rowOff>
    </xdr:to>
    <xdr:sp macro="" textlink="">
      <xdr:nvSpPr>
        <xdr:cNvPr id="178" name="円/楕円 177">
          <a:extLst>
            <a:ext uri="{FF2B5EF4-FFF2-40B4-BE49-F238E27FC236}">
              <a16:creationId xmlns:a16="http://schemas.microsoft.com/office/drawing/2014/main" id="{00000000-0008-0000-0E00-0000B2000000}"/>
            </a:ext>
          </a:extLst>
        </xdr:cNvPr>
        <xdr:cNvSpPr/>
      </xdr:nvSpPr>
      <xdr:spPr>
        <a:xfrm>
          <a:off x="3746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358775</xdr:colOff>
      <xdr:row>79</xdr:row>
      <xdr:rowOff>57150</xdr:rowOff>
    </xdr:from>
    <xdr:to>
      <xdr:col>6</xdr:col>
      <xdr:colOff>511175</xdr:colOff>
      <xdr:row>84</xdr:row>
      <xdr:rowOff>3811</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flipV="1">
          <a:off x="3797300" y="13601700"/>
          <a:ext cx="838200" cy="80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xdr:col>
      <xdr:colOff>143518</xdr:colOff>
      <xdr:row>84</xdr:row>
      <xdr:rowOff>45738</xdr:rowOff>
    </xdr:from>
    <xdr:ext cx="405111" cy="259045"/>
    <xdr:sp macro="" textlink="">
      <xdr:nvSpPr>
        <xdr:cNvPr id="180" name="n_1mainValue【福祉施設】&#10;有形固定資産減価償却率">
          <a:extLst>
            <a:ext uri="{FF2B5EF4-FFF2-40B4-BE49-F238E27FC236}">
              <a16:creationId xmlns:a16="http://schemas.microsoft.com/office/drawing/2014/main" id="{00000000-0008-0000-0E00-0000B4000000}"/>
            </a:ext>
          </a:extLst>
        </xdr:cNvPr>
        <xdr:cNvSpPr txBox="1"/>
      </xdr:nvSpPr>
      <xdr:spPr>
        <a:xfrm>
          <a:off x="3582043" y="1444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181" name="正方形/長方形 180">
          <a:extLst>
            <a:ext uri="{FF2B5EF4-FFF2-40B4-BE49-F238E27FC236}">
              <a16:creationId xmlns:a16="http://schemas.microsoft.com/office/drawing/2014/main" id="{00000000-0008-0000-0E00-0000B5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182" name="正方形/長方形 181">
          <a:extLst>
            <a:ext uri="{FF2B5EF4-FFF2-40B4-BE49-F238E27FC236}">
              <a16:creationId xmlns:a16="http://schemas.microsoft.com/office/drawing/2014/main" id="{00000000-0008-0000-0E00-0000B6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183" name="正方形/長方形 182">
          <a:extLst>
            <a:ext uri="{FF2B5EF4-FFF2-40B4-BE49-F238E27FC236}">
              <a16:creationId xmlns:a16="http://schemas.microsoft.com/office/drawing/2014/main" id="{00000000-0008-0000-0E00-0000B7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3/12</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184" name="正方形/長方形 183">
          <a:extLst>
            <a:ext uri="{FF2B5EF4-FFF2-40B4-BE49-F238E27FC236}">
              <a16:creationId xmlns:a16="http://schemas.microsoft.com/office/drawing/2014/main" id="{00000000-0008-0000-0E00-0000B8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185" name="正方形/長方形 184">
          <a:extLst>
            <a:ext uri="{FF2B5EF4-FFF2-40B4-BE49-F238E27FC236}">
              <a16:creationId xmlns:a16="http://schemas.microsoft.com/office/drawing/2014/main" id="{00000000-0008-0000-0E00-0000B9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186" name="正方形/長方形 185">
          <a:extLst>
            <a:ext uri="{FF2B5EF4-FFF2-40B4-BE49-F238E27FC236}">
              <a16:creationId xmlns:a16="http://schemas.microsoft.com/office/drawing/2014/main" id="{00000000-0008-0000-0E00-0000BA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187" name="正方形/長方形 186">
          <a:extLst>
            <a:ext uri="{FF2B5EF4-FFF2-40B4-BE49-F238E27FC236}">
              <a16:creationId xmlns:a16="http://schemas.microsoft.com/office/drawing/2014/main" id="{00000000-0008-0000-0E00-0000BB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188" name="正方形/長方形 187">
          <a:extLst>
            <a:ext uri="{FF2B5EF4-FFF2-40B4-BE49-F238E27FC236}">
              <a16:creationId xmlns:a16="http://schemas.microsoft.com/office/drawing/2014/main" id="{00000000-0008-0000-0E00-0000BC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190" name="直線コネクタ 189">
          <a:extLst>
            <a:ext uri="{FF2B5EF4-FFF2-40B4-BE49-F238E27FC236}">
              <a16:creationId xmlns:a16="http://schemas.microsoft.com/office/drawing/2014/main" id="{00000000-0008-0000-0E00-0000BE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191" name="直線コネクタ 190">
          <a:extLst>
            <a:ext uri="{FF2B5EF4-FFF2-40B4-BE49-F238E27FC236}">
              <a16:creationId xmlns:a16="http://schemas.microsoft.com/office/drawing/2014/main" id="{00000000-0008-0000-0E00-0000BF00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192" name="テキスト ボックス 191">
          <a:extLst>
            <a:ext uri="{FF2B5EF4-FFF2-40B4-BE49-F238E27FC236}">
              <a16:creationId xmlns:a16="http://schemas.microsoft.com/office/drawing/2014/main" id="{00000000-0008-0000-0E00-0000C000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194" name="テキスト ボックス 193">
          <a:extLst>
            <a:ext uri="{FF2B5EF4-FFF2-40B4-BE49-F238E27FC236}">
              <a16:creationId xmlns:a16="http://schemas.microsoft.com/office/drawing/2014/main" id="{00000000-0008-0000-0E00-0000C200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196" name="テキスト ボックス 195">
          <a:extLst>
            <a:ext uri="{FF2B5EF4-FFF2-40B4-BE49-F238E27FC236}">
              <a16:creationId xmlns:a16="http://schemas.microsoft.com/office/drawing/2014/main" id="{00000000-0008-0000-0E00-0000C400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198" name="テキスト ボックス 197">
          <a:extLst>
            <a:ext uri="{FF2B5EF4-FFF2-40B4-BE49-F238E27FC236}">
              <a16:creationId xmlns:a16="http://schemas.microsoft.com/office/drawing/2014/main" id="{00000000-0008-0000-0E00-0000C600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00" name="テキスト ボックス 199">
          <a:extLst>
            <a:ext uri="{FF2B5EF4-FFF2-40B4-BE49-F238E27FC236}">
              <a16:creationId xmlns:a16="http://schemas.microsoft.com/office/drawing/2014/main" id="{00000000-0008-0000-0E00-0000C800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01" name="直線コネクタ 200">
          <a:extLst>
            <a:ext uri="{FF2B5EF4-FFF2-40B4-BE49-F238E27FC236}">
              <a16:creationId xmlns:a16="http://schemas.microsoft.com/office/drawing/2014/main" id="{00000000-0008-0000-0E00-0000C900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02" name="テキスト ボックス 201">
          <a:extLst>
            <a:ext uri="{FF2B5EF4-FFF2-40B4-BE49-F238E27FC236}">
              <a16:creationId xmlns:a16="http://schemas.microsoft.com/office/drawing/2014/main" id="{00000000-0008-0000-0E00-0000CA00000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03" name="直線コネクタ 202">
          <a:extLst>
            <a:ext uri="{FF2B5EF4-FFF2-40B4-BE49-F238E27FC236}">
              <a16:creationId xmlns:a16="http://schemas.microsoft.com/office/drawing/2014/main" id="{00000000-0008-0000-0E00-0000CB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04" name="テキスト ボックス 203">
          <a:extLst>
            <a:ext uri="{FF2B5EF4-FFF2-40B4-BE49-F238E27FC236}">
              <a16:creationId xmlns:a16="http://schemas.microsoft.com/office/drawing/2014/main" id="{00000000-0008-0000-0E00-0000CC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05" name="【福祉施設】&#10;一人当たり面積グラフ枠">
          <a:extLst>
            <a:ext uri="{FF2B5EF4-FFF2-40B4-BE49-F238E27FC236}">
              <a16:creationId xmlns:a16="http://schemas.microsoft.com/office/drawing/2014/main" id="{00000000-0008-0000-0E00-0000CD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83820</xdr:rowOff>
    </xdr:from>
    <xdr:to>
      <xdr:col>15</xdr:col>
      <xdr:colOff>180340</xdr:colOff>
      <xdr:row>85</xdr:row>
      <xdr:rowOff>119743</xdr:rowOff>
    </xdr:to>
    <xdr:cxnSp macro="">
      <xdr:nvCxnSpPr>
        <xdr:cNvPr id="206" name="直線コネクタ 205">
          <a:extLst>
            <a:ext uri="{FF2B5EF4-FFF2-40B4-BE49-F238E27FC236}">
              <a16:creationId xmlns:a16="http://schemas.microsoft.com/office/drawing/2014/main" id="{00000000-0008-0000-0E00-0000CE000000}"/>
            </a:ext>
          </a:extLst>
        </xdr:cNvPr>
        <xdr:cNvCxnSpPr/>
      </xdr:nvCxnSpPr>
      <xdr:spPr>
        <a:xfrm flipV="1">
          <a:off x="10476865" y="13285470"/>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123570</xdr:rowOff>
    </xdr:from>
    <xdr:ext cx="469744" cy="259045"/>
    <xdr:sp macro="" textlink="">
      <xdr:nvSpPr>
        <xdr:cNvPr id="207" name="【福祉施設】&#10;一人当たり面積最小値テキスト">
          <a:extLst>
            <a:ext uri="{FF2B5EF4-FFF2-40B4-BE49-F238E27FC236}">
              <a16:creationId xmlns:a16="http://schemas.microsoft.com/office/drawing/2014/main" id="{00000000-0008-0000-0E00-0000CF000000}"/>
            </a:ext>
          </a:extLst>
        </xdr:cNvPr>
        <xdr:cNvSpPr txBox="1"/>
      </xdr:nvSpPr>
      <xdr:spPr>
        <a:xfrm>
          <a:off x="10566400" y="146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0.135</a:t>
          </a:r>
          <a:endParaRPr kumimoji="1" lang="ja-JP" altLang="en-US" sz="1000" b="1">
            <a:latin typeface="ＭＳ Ｐゴシック"/>
          </a:endParaRPr>
        </a:p>
      </xdr:txBody>
    </xdr:sp>
    <xdr:clientData/>
  </xdr:oneCellAnchor>
  <xdr:twoCellAnchor>
    <xdr:from>
      <xdr:col>15</xdr:col>
      <xdr:colOff>92075</xdr:colOff>
      <xdr:row>85</xdr:row>
      <xdr:rowOff>119743</xdr:rowOff>
    </xdr:from>
    <xdr:to>
      <xdr:col>15</xdr:col>
      <xdr:colOff>269875</xdr:colOff>
      <xdr:row>85</xdr:row>
      <xdr:rowOff>119743</xdr:rowOff>
    </xdr:to>
    <xdr:cxnSp macro="">
      <xdr:nvCxnSpPr>
        <xdr:cNvPr id="208" name="直線コネクタ 207">
          <a:extLst>
            <a:ext uri="{FF2B5EF4-FFF2-40B4-BE49-F238E27FC236}">
              <a16:creationId xmlns:a16="http://schemas.microsoft.com/office/drawing/2014/main" id="{00000000-0008-0000-0E00-0000D0000000}"/>
            </a:ext>
          </a:extLst>
        </xdr:cNvPr>
        <xdr:cNvCxnSpPr/>
      </xdr:nvCxnSpPr>
      <xdr:spPr>
        <a:xfrm>
          <a:off x="10388600" y="1469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30497</xdr:rowOff>
    </xdr:from>
    <xdr:ext cx="469744" cy="259045"/>
    <xdr:sp macro="" textlink="">
      <xdr:nvSpPr>
        <xdr:cNvPr id="209" name="【福祉施設】&#10;一人当たり面積最大値テキスト">
          <a:extLst>
            <a:ext uri="{FF2B5EF4-FFF2-40B4-BE49-F238E27FC236}">
              <a16:creationId xmlns:a16="http://schemas.microsoft.com/office/drawing/2014/main" id="{00000000-0008-0000-0E00-0000D1000000}"/>
            </a:ext>
          </a:extLst>
        </xdr:cNvPr>
        <xdr:cNvSpPr txBox="1"/>
      </xdr:nvSpPr>
      <xdr:spPr>
        <a:xfrm>
          <a:off x="10566400" y="13060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0.997</a:t>
          </a:r>
          <a:endParaRPr kumimoji="1" lang="ja-JP" altLang="en-US" sz="1000" b="1">
            <a:latin typeface="ＭＳ Ｐゴシック"/>
          </a:endParaRPr>
        </a:p>
      </xdr:txBody>
    </xdr:sp>
    <xdr:clientData/>
  </xdr:oneCellAnchor>
  <xdr:twoCellAnchor>
    <xdr:from>
      <xdr:col>15</xdr:col>
      <xdr:colOff>92075</xdr:colOff>
      <xdr:row>77</xdr:row>
      <xdr:rowOff>83820</xdr:rowOff>
    </xdr:from>
    <xdr:to>
      <xdr:col>15</xdr:col>
      <xdr:colOff>269875</xdr:colOff>
      <xdr:row>77</xdr:row>
      <xdr:rowOff>83820</xdr:rowOff>
    </xdr:to>
    <xdr:cxnSp macro="">
      <xdr:nvCxnSpPr>
        <xdr:cNvPr id="210" name="直線コネクタ 209">
          <a:extLst>
            <a:ext uri="{FF2B5EF4-FFF2-40B4-BE49-F238E27FC236}">
              <a16:creationId xmlns:a16="http://schemas.microsoft.com/office/drawing/2014/main" id="{00000000-0008-0000-0E00-0000D2000000}"/>
            </a:ext>
          </a:extLst>
        </xdr:cNvPr>
        <xdr:cNvCxnSpPr/>
      </xdr:nvCxnSpPr>
      <xdr:spPr>
        <a:xfrm>
          <a:off x="10388600" y="1328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81659</xdr:rowOff>
    </xdr:from>
    <xdr:ext cx="469744" cy="259045"/>
    <xdr:sp macro="" textlink="">
      <xdr:nvSpPr>
        <xdr:cNvPr id="211" name="【福祉施設】&#10;一人当たり面積平均値テキスト">
          <a:extLst>
            <a:ext uri="{FF2B5EF4-FFF2-40B4-BE49-F238E27FC236}">
              <a16:creationId xmlns:a16="http://schemas.microsoft.com/office/drawing/2014/main" id="{00000000-0008-0000-0E00-0000D3000000}"/>
            </a:ext>
          </a:extLst>
        </xdr:cNvPr>
        <xdr:cNvSpPr txBox="1"/>
      </xdr:nvSpPr>
      <xdr:spPr>
        <a:xfrm>
          <a:off x="10566400" y="14312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0.324</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103232</xdr:rowOff>
    </xdr:from>
    <xdr:to>
      <xdr:col>15</xdr:col>
      <xdr:colOff>231775</xdr:colOff>
      <xdr:row>84</xdr:row>
      <xdr:rowOff>33382</xdr:rowOff>
    </xdr:to>
    <xdr:sp macro="" textlink="">
      <xdr:nvSpPr>
        <xdr:cNvPr id="212" name="フローチャート : 判断 211">
          <a:extLst>
            <a:ext uri="{FF2B5EF4-FFF2-40B4-BE49-F238E27FC236}">
              <a16:creationId xmlns:a16="http://schemas.microsoft.com/office/drawing/2014/main" id="{00000000-0008-0000-0E00-0000D4000000}"/>
            </a:ext>
          </a:extLst>
        </xdr:cNvPr>
        <xdr:cNvSpPr/>
      </xdr:nvSpPr>
      <xdr:spPr>
        <a:xfrm>
          <a:off x="10426700" y="1433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83</xdr:row>
      <xdr:rowOff>8527</xdr:rowOff>
    </xdr:from>
    <xdr:to>
      <xdr:col>14</xdr:col>
      <xdr:colOff>79375</xdr:colOff>
      <xdr:row>83</xdr:row>
      <xdr:rowOff>110127</xdr:rowOff>
    </xdr:to>
    <xdr:sp macro="" textlink="">
      <xdr:nvSpPr>
        <xdr:cNvPr id="213" name="フローチャート : 判断 212">
          <a:extLst>
            <a:ext uri="{FF2B5EF4-FFF2-40B4-BE49-F238E27FC236}">
              <a16:creationId xmlns:a16="http://schemas.microsoft.com/office/drawing/2014/main" id="{00000000-0008-0000-0E00-0000D5000000}"/>
            </a:ext>
          </a:extLst>
        </xdr:cNvPr>
        <xdr:cNvSpPr/>
      </xdr:nvSpPr>
      <xdr:spPr>
        <a:xfrm>
          <a:off x="9588500" y="1423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126654</xdr:rowOff>
    </xdr:from>
    <xdr:ext cx="469744" cy="259045"/>
    <xdr:sp macro="" textlink="">
      <xdr:nvSpPr>
        <xdr:cNvPr id="214" name="n_1aveValue【福祉施設】&#10;一人当たり面積">
          <a:extLst>
            <a:ext uri="{FF2B5EF4-FFF2-40B4-BE49-F238E27FC236}">
              <a16:creationId xmlns:a16="http://schemas.microsoft.com/office/drawing/2014/main" id="{00000000-0008-0000-0E00-0000D6000000}"/>
            </a:ext>
          </a:extLst>
        </xdr:cNvPr>
        <xdr:cNvSpPr txBox="1"/>
      </xdr:nvSpPr>
      <xdr:spPr>
        <a:xfrm>
          <a:off x="9391727" y="1401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0.382</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00000000-0008-0000-0E00-0000D7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00000000-0008-0000-0E00-0000DA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82</xdr:row>
      <xdr:rowOff>155484</xdr:rowOff>
    </xdr:from>
    <xdr:to>
      <xdr:col>15</xdr:col>
      <xdr:colOff>231775</xdr:colOff>
      <xdr:row>83</xdr:row>
      <xdr:rowOff>85634</xdr:rowOff>
    </xdr:to>
    <xdr:sp macro="" textlink="">
      <xdr:nvSpPr>
        <xdr:cNvPr id="220" name="円/楕円 219">
          <a:extLst>
            <a:ext uri="{FF2B5EF4-FFF2-40B4-BE49-F238E27FC236}">
              <a16:creationId xmlns:a16="http://schemas.microsoft.com/office/drawing/2014/main" id="{00000000-0008-0000-0E00-0000DC000000}"/>
            </a:ext>
          </a:extLst>
        </xdr:cNvPr>
        <xdr:cNvSpPr/>
      </xdr:nvSpPr>
      <xdr:spPr>
        <a:xfrm>
          <a:off x="10426700" y="1421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269875</xdr:colOff>
      <xdr:row>82</xdr:row>
      <xdr:rowOff>6911</xdr:rowOff>
    </xdr:from>
    <xdr:ext cx="469744" cy="259045"/>
    <xdr:sp macro="" textlink="">
      <xdr:nvSpPr>
        <xdr:cNvPr id="221" name="【福祉施設】&#10;一人当たり面積該当値テキスト">
          <a:extLst>
            <a:ext uri="{FF2B5EF4-FFF2-40B4-BE49-F238E27FC236}">
              <a16:creationId xmlns:a16="http://schemas.microsoft.com/office/drawing/2014/main" id="{00000000-0008-0000-0E00-0000DD000000}"/>
            </a:ext>
          </a:extLst>
        </xdr:cNvPr>
        <xdr:cNvSpPr txBox="1"/>
      </xdr:nvSpPr>
      <xdr:spPr>
        <a:xfrm>
          <a:off x="10566400" y="1406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0.397</a:t>
          </a:r>
          <a:endParaRPr kumimoji="1" lang="ja-JP" altLang="en-US" sz="1000" b="1">
            <a:solidFill>
              <a:srgbClr val="FF0000"/>
            </a:solidFill>
            <a:latin typeface="ＭＳ Ｐゴシック"/>
          </a:endParaRPr>
        </a:p>
      </xdr:txBody>
    </xdr:sp>
    <xdr:clientData/>
  </xdr:oneCellAnchor>
  <xdr:twoCellAnchor>
    <xdr:from>
      <xdr:col>13</xdr:col>
      <xdr:colOff>663575</xdr:colOff>
      <xdr:row>84</xdr:row>
      <xdr:rowOff>103232</xdr:rowOff>
    </xdr:from>
    <xdr:to>
      <xdr:col>14</xdr:col>
      <xdr:colOff>79375</xdr:colOff>
      <xdr:row>85</xdr:row>
      <xdr:rowOff>33382</xdr:rowOff>
    </xdr:to>
    <xdr:sp macro="" textlink="">
      <xdr:nvSpPr>
        <xdr:cNvPr id="222" name="円/楕円 221">
          <a:extLst>
            <a:ext uri="{FF2B5EF4-FFF2-40B4-BE49-F238E27FC236}">
              <a16:creationId xmlns:a16="http://schemas.microsoft.com/office/drawing/2014/main" id="{00000000-0008-0000-0E00-0000DE000000}"/>
            </a:ext>
          </a:extLst>
        </xdr:cNvPr>
        <xdr:cNvSpPr/>
      </xdr:nvSpPr>
      <xdr:spPr>
        <a:xfrm>
          <a:off x="9588500" y="1450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14</xdr:col>
      <xdr:colOff>28575</xdr:colOff>
      <xdr:row>83</xdr:row>
      <xdr:rowOff>34834</xdr:rowOff>
    </xdr:from>
    <xdr:to>
      <xdr:col>15</xdr:col>
      <xdr:colOff>180975</xdr:colOff>
      <xdr:row>84</xdr:row>
      <xdr:rowOff>154032</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flipV="1">
          <a:off x="9639300" y="14265184"/>
          <a:ext cx="838200" cy="290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466802</xdr:colOff>
      <xdr:row>85</xdr:row>
      <xdr:rowOff>24509</xdr:rowOff>
    </xdr:from>
    <xdr:ext cx="469744" cy="259045"/>
    <xdr:sp macro="" textlink="">
      <xdr:nvSpPr>
        <xdr:cNvPr id="224" name="n_1mainValue【福祉施設】&#10;一人当たり面積">
          <a:extLst>
            <a:ext uri="{FF2B5EF4-FFF2-40B4-BE49-F238E27FC236}">
              <a16:creationId xmlns:a16="http://schemas.microsoft.com/office/drawing/2014/main" id="{00000000-0008-0000-0E00-0000E0000000}"/>
            </a:ext>
          </a:extLst>
        </xdr:cNvPr>
        <xdr:cNvSpPr txBox="1"/>
      </xdr:nvSpPr>
      <xdr:spPr>
        <a:xfrm>
          <a:off x="9391727" y="1459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25" name="正方形/長方形 224">
          <a:extLst>
            <a:ext uri="{FF2B5EF4-FFF2-40B4-BE49-F238E27FC236}">
              <a16:creationId xmlns:a16="http://schemas.microsoft.com/office/drawing/2014/main" id="{00000000-0008-0000-0E00-0000E100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26" name="正方形/長方形 225">
          <a:extLst>
            <a:ext uri="{FF2B5EF4-FFF2-40B4-BE49-F238E27FC236}">
              <a16:creationId xmlns:a16="http://schemas.microsoft.com/office/drawing/2014/main" id="{00000000-0008-0000-0E00-0000E200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27" name="正方形/長方形 226">
          <a:extLst>
            <a:ext uri="{FF2B5EF4-FFF2-40B4-BE49-F238E27FC236}">
              <a16:creationId xmlns:a16="http://schemas.microsoft.com/office/drawing/2014/main" id="{00000000-0008-0000-0E00-0000E300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28" name="正方形/長方形 227">
          <a:extLst>
            <a:ext uri="{FF2B5EF4-FFF2-40B4-BE49-F238E27FC236}">
              <a16:creationId xmlns:a16="http://schemas.microsoft.com/office/drawing/2014/main" id="{00000000-0008-0000-0E00-0000E400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29" name="正方形/長方形 228">
          <a:extLst>
            <a:ext uri="{FF2B5EF4-FFF2-40B4-BE49-F238E27FC236}">
              <a16:creationId xmlns:a16="http://schemas.microsoft.com/office/drawing/2014/main" id="{00000000-0008-0000-0E00-0000E500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30" name="正方形/長方形 229">
          <a:extLst>
            <a:ext uri="{FF2B5EF4-FFF2-40B4-BE49-F238E27FC236}">
              <a16:creationId xmlns:a16="http://schemas.microsoft.com/office/drawing/2014/main" id="{00000000-0008-0000-0E00-0000E600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31" name="正方形/長方形 230">
          <a:extLst>
            <a:ext uri="{FF2B5EF4-FFF2-40B4-BE49-F238E27FC236}">
              <a16:creationId xmlns:a16="http://schemas.microsoft.com/office/drawing/2014/main" id="{00000000-0008-0000-0E00-0000E700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32" name="正方形/長方形 231">
          <a:extLst>
            <a:ext uri="{FF2B5EF4-FFF2-40B4-BE49-F238E27FC236}">
              <a16:creationId xmlns:a16="http://schemas.microsoft.com/office/drawing/2014/main" id="{00000000-0008-0000-0E00-0000E800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33" name="正方形/長方形 232">
          <a:extLst>
            <a:ext uri="{FF2B5EF4-FFF2-40B4-BE49-F238E27FC236}">
              <a16:creationId xmlns:a16="http://schemas.microsoft.com/office/drawing/2014/main" id="{00000000-0008-0000-0E00-0000E900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34" name="正方形/長方形 233">
          <a:extLst>
            <a:ext uri="{FF2B5EF4-FFF2-40B4-BE49-F238E27FC236}">
              <a16:creationId xmlns:a16="http://schemas.microsoft.com/office/drawing/2014/main" id="{00000000-0008-0000-0E00-0000EA00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35" name="正方形/長方形 234">
          <a:extLst>
            <a:ext uri="{FF2B5EF4-FFF2-40B4-BE49-F238E27FC236}">
              <a16:creationId xmlns:a16="http://schemas.microsoft.com/office/drawing/2014/main" id="{00000000-0008-0000-0E00-0000EB00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36" name="正方形/長方形 235">
          <a:extLst>
            <a:ext uri="{FF2B5EF4-FFF2-40B4-BE49-F238E27FC236}">
              <a16:creationId xmlns:a16="http://schemas.microsoft.com/office/drawing/2014/main" id="{00000000-0008-0000-0E00-0000EC00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37" name="正方形/長方形 236">
          <a:extLst>
            <a:ext uri="{FF2B5EF4-FFF2-40B4-BE49-F238E27FC236}">
              <a16:creationId xmlns:a16="http://schemas.microsoft.com/office/drawing/2014/main" id="{00000000-0008-0000-0E00-0000ED00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38" name="正方形/長方形 237">
          <a:extLst>
            <a:ext uri="{FF2B5EF4-FFF2-40B4-BE49-F238E27FC236}">
              <a16:creationId xmlns:a16="http://schemas.microsoft.com/office/drawing/2014/main" id="{00000000-0008-0000-0E00-0000EE00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39" name="正方形/長方形 238">
          <a:extLst>
            <a:ext uri="{FF2B5EF4-FFF2-40B4-BE49-F238E27FC236}">
              <a16:creationId xmlns:a16="http://schemas.microsoft.com/office/drawing/2014/main" id="{00000000-0008-0000-0E00-0000EF00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0.158</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40" name="正方形/長方形 239">
          <a:extLst>
            <a:ext uri="{FF2B5EF4-FFF2-40B4-BE49-F238E27FC236}">
              <a16:creationId xmlns:a16="http://schemas.microsoft.com/office/drawing/2014/main" id="{00000000-0008-0000-0E00-0000F000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41" name="正方形/長方形 240">
          <a:extLst>
            <a:ext uri="{FF2B5EF4-FFF2-40B4-BE49-F238E27FC236}">
              <a16:creationId xmlns:a16="http://schemas.microsoft.com/office/drawing/2014/main" id="{00000000-0008-0000-0E00-0000F100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42" name="正方形/長方形 241">
          <a:extLst>
            <a:ext uri="{FF2B5EF4-FFF2-40B4-BE49-F238E27FC236}">
              <a16:creationId xmlns:a16="http://schemas.microsoft.com/office/drawing/2014/main" id="{00000000-0008-0000-0E00-0000F200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43" name="正方形/長方形 242">
          <a:extLst>
            <a:ext uri="{FF2B5EF4-FFF2-40B4-BE49-F238E27FC236}">
              <a16:creationId xmlns:a16="http://schemas.microsoft.com/office/drawing/2014/main" id="{00000000-0008-0000-0E00-0000F300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44" name="正方形/長方形 243">
          <a:extLst>
            <a:ext uri="{FF2B5EF4-FFF2-40B4-BE49-F238E27FC236}">
              <a16:creationId xmlns:a16="http://schemas.microsoft.com/office/drawing/2014/main" id="{00000000-0008-0000-0E00-0000F400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45" name="正方形/長方形 244">
          <a:extLst>
            <a:ext uri="{FF2B5EF4-FFF2-40B4-BE49-F238E27FC236}">
              <a16:creationId xmlns:a16="http://schemas.microsoft.com/office/drawing/2014/main" id="{00000000-0008-0000-0E00-0000F500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46" name="正方形/長方形 245">
          <a:extLst>
            <a:ext uri="{FF2B5EF4-FFF2-40B4-BE49-F238E27FC236}">
              <a16:creationId xmlns:a16="http://schemas.microsoft.com/office/drawing/2014/main" id="{00000000-0008-0000-0E00-0000F600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47" name="正方形/長方形 246">
          <a:extLst>
            <a:ext uri="{FF2B5EF4-FFF2-40B4-BE49-F238E27FC236}">
              <a16:creationId xmlns:a16="http://schemas.microsoft.com/office/drawing/2014/main" id="{00000000-0008-0000-0E00-0000F700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48" name="正方形/長方形 247">
          <a:extLst>
            <a:ext uri="{FF2B5EF4-FFF2-40B4-BE49-F238E27FC236}">
              <a16:creationId xmlns:a16="http://schemas.microsoft.com/office/drawing/2014/main" id="{00000000-0008-0000-0E00-0000F800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49" name="正方形/長方形 248">
          <a:extLst>
            <a:ext uri="{FF2B5EF4-FFF2-40B4-BE49-F238E27FC236}">
              <a16:creationId xmlns:a16="http://schemas.microsoft.com/office/drawing/2014/main" id="{00000000-0008-0000-0E00-0000F900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50" name="正方形/長方形 249">
          <a:extLst>
            <a:ext uri="{FF2B5EF4-FFF2-40B4-BE49-F238E27FC236}">
              <a16:creationId xmlns:a16="http://schemas.microsoft.com/office/drawing/2014/main" id="{00000000-0008-0000-0E00-0000FA00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51" name="正方形/長方形 250">
          <a:extLst>
            <a:ext uri="{FF2B5EF4-FFF2-40B4-BE49-F238E27FC236}">
              <a16:creationId xmlns:a16="http://schemas.microsoft.com/office/drawing/2014/main" id="{00000000-0008-0000-0E00-0000FB00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52" name="正方形/長方形 251">
          <a:extLst>
            <a:ext uri="{FF2B5EF4-FFF2-40B4-BE49-F238E27FC236}">
              <a16:creationId xmlns:a16="http://schemas.microsoft.com/office/drawing/2014/main" id="{00000000-0008-0000-0E00-0000FC00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53" name="正方形/長方形 252">
          <a:extLst>
            <a:ext uri="{FF2B5EF4-FFF2-40B4-BE49-F238E27FC236}">
              <a16:creationId xmlns:a16="http://schemas.microsoft.com/office/drawing/2014/main" id="{00000000-0008-0000-0E00-0000FD00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54" name="正方形/長方形 253">
          <a:extLst>
            <a:ext uri="{FF2B5EF4-FFF2-40B4-BE49-F238E27FC236}">
              <a16:creationId xmlns:a16="http://schemas.microsoft.com/office/drawing/2014/main" id="{00000000-0008-0000-0E00-0000FE00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55" name="正方形/長方形 254">
          <a:extLst>
            <a:ext uri="{FF2B5EF4-FFF2-40B4-BE49-F238E27FC236}">
              <a16:creationId xmlns:a16="http://schemas.microsoft.com/office/drawing/2014/main" id="{00000000-0008-0000-0E00-0000FF00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14,963</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56" name="正方形/長方形 255">
          <a:extLst>
            <a:ext uri="{FF2B5EF4-FFF2-40B4-BE49-F238E27FC236}">
              <a16:creationId xmlns:a16="http://schemas.microsoft.com/office/drawing/2014/main" id="{00000000-0008-0000-0E00-000000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57" name="正方形/長方形 256">
          <a:extLst>
            <a:ext uri="{FF2B5EF4-FFF2-40B4-BE49-F238E27FC236}">
              <a16:creationId xmlns:a16="http://schemas.microsoft.com/office/drawing/2014/main" id="{00000000-0008-0000-0E00-00000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58" name="正方形/長方形 257">
          <a:extLst>
            <a:ext uri="{FF2B5EF4-FFF2-40B4-BE49-F238E27FC236}">
              <a16:creationId xmlns:a16="http://schemas.microsoft.com/office/drawing/2014/main" id="{00000000-0008-0000-0E00-00000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59" name="正方形/長方形 258">
          <a:extLst>
            <a:ext uri="{FF2B5EF4-FFF2-40B4-BE49-F238E27FC236}">
              <a16:creationId xmlns:a16="http://schemas.microsoft.com/office/drawing/2014/main" id="{00000000-0008-0000-0E00-00000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60" name="正方形/長方形 259">
          <a:extLst>
            <a:ext uri="{FF2B5EF4-FFF2-40B4-BE49-F238E27FC236}">
              <a16:creationId xmlns:a16="http://schemas.microsoft.com/office/drawing/2014/main" id="{00000000-0008-0000-0E00-00000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61" name="正方形/長方形 260">
          <a:extLst>
            <a:ext uri="{FF2B5EF4-FFF2-40B4-BE49-F238E27FC236}">
              <a16:creationId xmlns:a16="http://schemas.microsoft.com/office/drawing/2014/main" id="{00000000-0008-0000-0E00-00000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62" name="正方形/長方形 261">
          <a:extLst>
            <a:ext uri="{FF2B5EF4-FFF2-40B4-BE49-F238E27FC236}">
              <a16:creationId xmlns:a16="http://schemas.microsoft.com/office/drawing/2014/main" id="{00000000-0008-0000-0E00-00000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63" name="正方形/長方形 262">
          <a:extLst>
            <a:ext uri="{FF2B5EF4-FFF2-40B4-BE49-F238E27FC236}">
              <a16:creationId xmlns:a16="http://schemas.microsoft.com/office/drawing/2014/main" id="{00000000-0008-0000-0E00-00000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39.7</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64" name="正方形/長方形 263">
          <a:extLst>
            <a:ext uri="{FF2B5EF4-FFF2-40B4-BE49-F238E27FC236}">
              <a16:creationId xmlns:a16="http://schemas.microsoft.com/office/drawing/2014/main" id="{00000000-0008-0000-0E00-000008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265" name="テキスト ボックス 264">
          <a:extLst>
            <a:ext uri="{FF2B5EF4-FFF2-40B4-BE49-F238E27FC236}">
              <a16:creationId xmlns:a16="http://schemas.microsoft.com/office/drawing/2014/main" id="{00000000-0008-0000-0E00-000009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266" name="直線コネクタ 265">
          <a:extLst>
            <a:ext uri="{FF2B5EF4-FFF2-40B4-BE49-F238E27FC236}">
              <a16:creationId xmlns:a16="http://schemas.microsoft.com/office/drawing/2014/main" id="{00000000-0008-0000-0E00-00000A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267" name="テキスト ボックス 266">
          <a:extLst>
            <a:ext uri="{FF2B5EF4-FFF2-40B4-BE49-F238E27FC236}">
              <a16:creationId xmlns:a16="http://schemas.microsoft.com/office/drawing/2014/main" id="{00000000-0008-0000-0E00-00000B010000}"/>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268" name="直線コネクタ 267">
          <a:extLst>
            <a:ext uri="{FF2B5EF4-FFF2-40B4-BE49-F238E27FC236}">
              <a16:creationId xmlns:a16="http://schemas.microsoft.com/office/drawing/2014/main" id="{00000000-0008-0000-0E00-00000C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269" name="テキスト ボックス 268">
          <a:extLst>
            <a:ext uri="{FF2B5EF4-FFF2-40B4-BE49-F238E27FC236}">
              <a16:creationId xmlns:a16="http://schemas.microsoft.com/office/drawing/2014/main" id="{00000000-0008-0000-0E00-00000D010000}"/>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270" name="直線コネクタ 269">
          <a:extLst>
            <a:ext uri="{FF2B5EF4-FFF2-40B4-BE49-F238E27FC236}">
              <a16:creationId xmlns:a16="http://schemas.microsoft.com/office/drawing/2014/main" id="{00000000-0008-0000-0E00-00000E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271" name="テキスト ボックス 270">
          <a:extLst>
            <a:ext uri="{FF2B5EF4-FFF2-40B4-BE49-F238E27FC236}">
              <a16:creationId xmlns:a16="http://schemas.microsoft.com/office/drawing/2014/main" id="{00000000-0008-0000-0E00-00000F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272" name="直線コネクタ 271">
          <a:extLst>
            <a:ext uri="{FF2B5EF4-FFF2-40B4-BE49-F238E27FC236}">
              <a16:creationId xmlns:a16="http://schemas.microsoft.com/office/drawing/2014/main" id="{00000000-0008-0000-0E00-000010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282" name="【保健センター・保健所】&#10;有形固定資産減価償却率グラフ枠">
          <a:extLst>
            <a:ext uri="{FF2B5EF4-FFF2-40B4-BE49-F238E27FC236}">
              <a16:creationId xmlns:a16="http://schemas.microsoft.com/office/drawing/2014/main" id="{00000000-0008-0000-0E00-00001A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65315</xdr:rowOff>
    </xdr:from>
    <xdr:to>
      <xdr:col>23</xdr:col>
      <xdr:colOff>516889</xdr:colOff>
      <xdr:row>64</xdr:row>
      <xdr:rowOff>140426</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flipV="1">
          <a:off x="16318864" y="9666515"/>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144253</xdr:rowOff>
    </xdr:from>
    <xdr:ext cx="405111" cy="259045"/>
    <xdr:sp macro="" textlink="">
      <xdr:nvSpPr>
        <xdr:cNvPr id="284" name="【保健センター・保健所】&#10;有形固定資産減価償却率最小値テキスト">
          <a:extLst>
            <a:ext uri="{FF2B5EF4-FFF2-40B4-BE49-F238E27FC236}">
              <a16:creationId xmlns:a16="http://schemas.microsoft.com/office/drawing/2014/main" id="{00000000-0008-0000-0E00-00001C010000}"/>
            </a:ext>
          </a:extLst>
        </xdr:cNvPr>
        <xdr:cNvSpPr txBox="1"/>
      </xdr:nvSpPr>
      <xdr:spPr>
        <a:xfrm>
          <a:off x="164084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64</xdr:row>
      <xdr:rowOff>140426</xdr:rowOff>
    </xdr:from>
    <xdr:to>
      <xdr:col>23</xdr:col>
      <xdr:colOff>606425</xdr:colOff>
      <xdr:row>64</xdr:row>
      <xdr:rowOff>140426</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11992</xdr:rowOff>
    </xdr:from>
    <xdr:ext cx="405111" cy="259045"/>
    <xdr:sp macro="" textlink="">
      <xdr:nvSpPr>
        <xdr:cNvPr id="286" name="【保健センター・保健所】&#10;有形固定資産減価償却率最大値テキスト">
          <a:extLst>
            <a:ext uri="{FF2B5EF4-FFF2-40B4-BE49-F238E27FC236}">
              <a16:creationId xmlns:a16="http://schemas.microsoft.com/office/drawing/2014/main" id="{00000000-0008-0000-0E00-00001E010000}"/>
            </a:ext>
          </a:extLst>
        </xdr:cNvPr>
        <xdr:cNvSpPr txBox="1"/>
      </xdr:nvSpPr>
      <xdr:spPr>
        <a:xfrm>
          <a:off x="164084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56</xdr:row>
      <xdr:rowOff>65315</xdr:rowOff>
    </xdr:from>
    <xdr:to>
      <xdr:col>23</xdr:col>
      <xdr:colOff>606425</xdr:colOff>
      <xdr:row>56</xdr:row>
      <xdr:rowOff>65315</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50092</xdr:rowOff>
    </xdr:from>
    <xdr:ext cx="405111" cy="259045"/>
    <xdr:sp macro="" textlink="">
      <xdr:nvSpPr>
        <xdr:cNvPr id="288" name="【保健センター・保健所】&#10;有形固定資産減価償却率平均値テキスト">
          <a:extLst>
            <a:ext uri="{FF2B5EF4-FFF2-40B4-BE49-F238E27FC236}">
              <a16:creationId xmlns:a16="http://schemas.microsoft.com/office/drawing/2014/main" id="{00000000-0008-0000-0E00-000020010000}"/>
            </a:ext>
          </a:extLst>
        </xdr:cNvPr>
        <xdr:cNvSpPr txBox="1"/>
      </xdr:nvSpPr>
      <xdr:spPr>
        <a:xfrm>
          <a:off x="16408400" y="1050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46.0</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71665</xdr:rowOff>
    </xdr:from>
    <xdr:to>
      <xdr:col>23</xdr:col>
      <xdr:colOff>568325</xdr:colOff>
      <xdr:row>62</xdr:row>
      <xdr:rowOff>1815</xdr:rowOff>
    </xdr:to>
    <xdr:sp macro="" textlink="">
      <xdr:nvSpPr>
        <xdr:cNvPr id="289" name="フローチャート : 判断 288">
          <a:extLst>
            <a:ext uri="{FF2B5EF4-FFF2-40B4-BE49-F238E27FC236}">
              <a16:creationId xmlns:a16="http://schemas.microsoft.com/office/drawing/2014/main" id="{00000000-0008-0000-0E00-000021010000}"/>
            </a:ext>
          </a:extLst>
        </xdr:cNvPr>
        <xdr:cNvSpPr/>
      </xdr:nvSpPr>
      <xdr:spPr>
        <a:xfrm>
          <a:off x="162687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290" name="フローチャート : 判断 289">
          <a:extLst>
            <a:ext uri="{FF2B5EF4-FFF2-40B4-BE49-F238E27FC236}">
              <a16:creationId xmlns:a16="http://schemas.microsoft.com/office/drawing/2014/main" id="{00000000-0008-0000-0E00-000022010000}"/>
            </a:ext>
          </a:extLst>
        </xdr:cNvPr>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15801</xdr:rowOff>
    </xdr:from>
    <xdr:ext cx="405111" cy="259045"/>
    <xdr:sp macro="" textlink="">
      <xdr:nvSpPr>
        <xdr:cNvPr id="291" name="n_1aveValue【保健センター・保健所】&#10;有形固定資産減価償却率">
          <a:extLst>
            <a:ext uri="{FF2B5EF4-FFF2-40B4-BE49-F238E27FC236}">
              <a16:creationId xmlns:a16="http://schemas.microsoft.com/office/drawing/2014/main" id="{00000000-0008-0000-0E00-000023010000}"/>
            </a:ext>
          </a:extLst>
        </xdr:cNvPr>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292" name="テキスト ボックス 291">
          <a:extLst>
            <a:ext uri="{FF2B5EF4-FFF2-40B4-BE49-F238E27FC236}">
              <a16:creationId xmlns:a16="http://schemas.microsoft.com/office/drawing/2014/main" id="{00000000-0008-0000-0E00-000024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293" name="テキスト ボックス 292">
          <a:extLst>
            <a:ext uri="{FF2B5EF4-FFF2-40B4-BE49-F238E27FC236}">
              <a16:creationId xmlns:a16="http://schemas.microsoft.com/office/drawing/2014/main" id="{00000000-0008-0000-0E00-000025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294" name="テキスト ボックス 293">
          <a:extLst>
            <a:ext uri="{FF2B5EF4-FFF2-40B4-BE49-F238E27FC236}">
              <a16:creationId xmlns:a16="http://schemas.microsoft.com/office/drawing/2014/main" id="{00000000-0008-0000-0E00-000026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295" name="テキスト ボックス 294">
          <a:extLst>
            <a:ext uri="{FF2B5EF4-FFF2-40B4-BE49-F238E27FC236}">
              <a16:creationId xmlns:a16="http://schemas.microsoft.com/office/drawing/2014/main" id="{00000000-0008-0000-0E00-000027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296" name="テキスト ボックス 295">
          <a:extLst>
            <a:ext uri="{FF2B5EF4-FFF2-40B4-BE49-F238E27FC236}">
              <a16:creationId xmlns:a16="http://schemas.microsoft.com/office/drawing/2014/main" id="{00000000-0008-0000-0E00-000028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59</xdr:row>
      <xdr:rowOff>68399</xdr:rowOff>
    </xdr:from>
    <xdr:to>
      <xdr:col>23</xdr:col>
      <xdr:colOff>568325</xdr:colOff>
      <xdr:row>59</xdr:row>
      <xdr:rowOff>169999</xdr:rowOff>
    </xdr:to>
    <xdr:sp macro="" textlink="">
      <xdr:nvSpPr>
        <xdr:cNvPr id="297" name="円/楕円 296">
          <a:extLst>
            <a:ext uri="{FF2B5EF4-FFF2-40B4-BE49-F238E27FC236}">
              <a16:creationId xmlns:a16="http://schemas.microsoft.com/office/drawing/2014/main" id="{00000000-0008-0000-0E00-000029010000}"/>
            </a:ext>
          </a:extLst>
        </xdr:cNvPr>
        <xdr:cNvSpPr/>
      </xdr:nvSpPr>
      <xdr:spPr>
        <a:xfrm>
          <a:off x="16268700" y="1018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58</xdr:row>
      <xdr:rowOff>91276</xdr:rowOff>
    </xdr:from>
    <xdr:ext cx="405111" cy="259045"/>
    <xdr:sp macro="" textlink="">
      <xdr:nvSpPr>
        <xdr:cNvPr id="298" name="【保健センター・保健所】&#10;有形固定資産減価償却率該当値テキスト">
          <a:extLst>
            <a:ext uri="{FF2B5EF4-FFF2-40B4-BE49-F238E27FC236}">
              <a16:creationId xmlns:a16="http://schemas.microsoft.com/office/drawing/2014/main" id="{00000000-0008-0000-0E00-00002A010000}"/>
            </a:ext>
          </a:extLst>
        </xdr:cNvPr>
        <xdr:cNvSpPr txBox="1"/>
      </xdr:nvSpPr>
      <xdr:spPr>
        <a:xfrm>
          <a:off x="16408400" y="10035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22</xdr:col>
      <xdr:colOff>314325</xdr:colOff>
      <xdr:row>59</xdr:row>
      <xdr:rowOff>153307</xdr:rowOff>
    </xdr:from>
    <xdr:to>
      <xdr:col>22</xdr:col>
      <xdr:colOff>415925</xdr:colOff>
      <xdr:row>60</xdr:row>
      <xdr:rowOff>83457</xdr:rowOff>
    </xdr:to>
    <xdr:sp macro="" textlink="">
      <xdr:nvSpPr>
        <xdr:cNvPr id="299" name="円/楕円 298">
          <a:extLst>
            <a:ext uri="{FF2B5EF4-FFF2-40B4-BE49-F238E27FC236}">
              <a16:creationId xmlns:a16="http://schemas.microsoft.com/office/drawing/2014/main" id="{00000000-0008-0000-0E00-00002B010000}"/>
            </a:ext>
          </a:extLst>
        </xdr:cNvPr>
        <xdr:cNvSpPr/>
      </xdr:nvSpPr>
      <xdr:spPr>
        <a:xfrm>
          <a:off x="15430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59</xdr:row>
      <xdr:rowOff>119199</xdr:rowOff>
    </xdr:from>
    <xdr:to>
      <xdr:col>23</xdr:col>
      <xdr:colOff>517525</xdr:colOff>
      <xdr:row>60</xdr:row>
      <xdr:rowOff>32657</xdr:rowOff>
    </xdr:to>
    <xdr:cxnSp macro="">
      <xdr:nvCxnSpPr>
        <xdr:cNvPr id="300" name="直線コネクタ 299">
          <a:extLst>
            <a:ext uri="{FF2B5EF4-FFF2-40B4-BE49-F238E27FC236}">
              <a16:creationId xmlns:a16="http://schemas.microsoft.com/office/drawing/2014/main" id="{00000000-0008-0000-0E00-00002C010000}"/>
            </a:ext>
          </a:extLst>
        </xdr:cNvPr>
        <xdr:cNvCxnSpPr/>
      </xdr:nvCxnSpPr>
      <xdr:spPr>
        <a:xfrm flipV="1">
          <a:off x="15481300" y="1023474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58</xdr:row>
      <xdr:rowOff>99984</xdr:rowOff>
    </xdr:from>
    <xdr:ext cx="405111" cy="259045"/>
    <xdr:sp macro="" textlink="">
      <xdr:nvSpPr>
        <xdr:cNvPr id="301" name="n_1mainValue【保健センター・保健所】&#10;有形固定資産減価償却率">
          <a:extLst>
            <a:ext uri="{FF2B5EF4-FFF2-40B4-BE49-F238E27FC236}">
              <a16:creationId xmlns:a16="http://schemas.microsoft.com/office/drawing/2014/main" id="{00000000-0008-0000-0E00-00002D010000}"/>
            </a:ext>
          </a:extLst>
        </xdr:cNvPr>
        <xdr:cNvSpPr txBox="1"/>
      </xdr:nvSpPr>
      <xdr:spPr>
        <a:xfrm>
          <a:off x="15266043"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02" name="正方形/長方形 301">
          <a:extLst>
            <a:ext uri="{FF2B5EF4-FFF2-40B4-BE49-F238E27FC236}">
              <a16:creationId xmlns:a16="http://schemas.microsoft.com/office/drawing/2014/main" id="{00000000-0008-0000-0E00-00002E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03" name="正方形/長方形 302">
          <a:extLst>
            <a:ext uri="{FF2B5EF4-FFF2-40B4-BE49-F238E27FC236}">
              <a16:creationId xmlns:a16="http://schemas.microsoft.com/office/drawing/2014/main" id="{00000000-0008-0000-0E00-00002F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04" name="正方形/長方形 303">
          <a:extLst>
            <a:ext uri="{FF2B5EF4-FFF2-40B4-BE49-F238E27FC236}">
              <a16:creationId xmlns:a16="http://schemas.microsoft.com/office/drawing/2014/main" id="{00000000-0008-0000-0E00-000030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5/10</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05" name="正方形/長方形 304">
          <a:extLst>
            <a:ext uri="{FF2B5EF4-FFF2-40B4-BE49-F238E27FC236}">
              <a16:creationId xmlns:a16="http://schemas.microsoft.com/office/drawing/2014/main" id="{00000000-0008-0000-0E00-000031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06" name="正方形/長方形 305">
          <a:extLst>
            <a:ext uri="{FF2B5EF4-FFF2-40B4-BE49-F238E27FC236}">
              <a16:creationId xmlns:a16="http://schemas.microsoft.com/office/drawing/2014/main" id="{00000000-0008-0000-0E00-000032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07" name="正方形/長方形 306">
          <a:extLst>
            <a:ext uri="{FF2B5EF4-FFF2-40B4-BE49-F238E27FC236}">
              <a16:creationId xmlns:a16="http://schemas.microsoft.com/office/drawing/2014/main" id="{00000000-0008-0000-0E00-000033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08" name="正方形/長方形 307">
          <a:extLst>
            <a:ext uri="{FF2B5EF4-FFF2-40B4-BE49-F238E27FC236}">
              <a16:creationId xmlns:a16="http://schemas.microsoft.com/office/drawing/2014/main" id="{00000000-0008-0000-0E00-000034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0.133</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09" name="正方形/長方形 308">
          <a:extLst>
            <a:ext uri="{FF2B5EF4-FFF2-40B4-BE49-F238E27FC236}">
              <a16:creationId xmlns:a16="http://schemas.microsoft.com/office/drawing/2014/main" id="{00000000-0008-0000-0E00-000035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10" name="テキスト ボックス 309">
          <a:extLst>
            <a:ext uri="{FF2B5EF4-FFF2-40B4-BE49-F238E27FC236}">
              <a16:creationId xmlns:a16="http://schemas.microsoft.com/office/drawing/2014/main" id="{00000000-0008-0000-0E00-000036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13" name="テキスト ボックス 312">
          <a:extLst>
            <a:ext uri="{FF2B5EF4-FFF2-40B4-BE49-F238E27FC236}">
              <a16:creationId xmlns:a16="http://schemas.microsoft.com/office/drawing/2014/main" id="{00000000-0008-0000-0E00-000039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15" name="テキスト ボックス 314">
          <a:extLst>
            <a:ext uri="{FF2B5EF4-FFF2-40B4-BE49-F238E27FC236}">
              <a16:creationId xmlns:a16="http://schemas.microsoft.com/office/drawing/2014/main" id="{00000000-0008-0000-0E00-00003B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16" name="直線コネクタ 315">
          <a:extLst>
            <a:ext uri="{FF2B5EF4-FFF2-40B4-BE49-F238E27FC236}">
              <a16:creationId xmlns:a16="http://schemas.microsoft.com/office/drawing/2014/main" id="{00000000-0008-0000-0E00-00003C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17" name="テキスト ボックス 316">
          <a:extLst>
            <a:ext uri="{FF2B5EF4-FFF2-40B4-BE49-F238E27FC236}">
              <a16:creationId xmlns:a16="http://schemas.microsoft.com/office/drawing/2014/main" id="{00000000-0008-0000-0E00-00003D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18" name="直線コネクタ 317">
          <a:extLst>
            <a:ext uri="{FF2B5EF4-FFF2-40B4-BE49-F238E27FC236}">
              <a16:creationId xmlns:a16="http://schemas.microsoft.com/office/drawing/2014/main" id="{00000000-0008-0000-0E00-00003E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19" name="テキスト ボックス 318">
          <a:extLst>
            <a:ext uri="{FF2B5EF4-FFF2-40B4-BE49-F238E27FC236}">
              <a16:creationId xmlns:a16="http://schemas.microsoft.com/office/drawing/2014/main" id="{00000000-0008-0000-0E00-00003F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20" name="直線コネクタ 319">
          <a:extLst>
            <a:ext uri="{FF2B5EF4-FFF2-40B4-BE49-F238E27FC236}">
              <a16:creationId xmlns:a16="http://schemas.microsoft.com/office/drawing/2014/main" id="{00000000-0008-0000-0E00-000040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21" name="テキスト ボックス 320">
          <a:extLst>
            <a:ext uri="{FF2B5EF4-FFF2-40B4-BE49-F238E27FC236}">
              <a16:creationId xmlns:a16="http://schemas.microsoft.com/office/drawing/2014/main" id="{00000000-0008-0000-0E00-000041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22" name="【保健センター・保健所】&#10;一人当たり面積グラフ枠">
          <a:extLst>
            <a:ext uri="{FF2B5EF4-FFF2-40B4-BE49-F238E27FC236}">
              <a16:creationId xmlns:a16="http://schemas.microsoft.com/office/drawing/2014/main" id="{00000000-0008-0000-0E00-000042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155448</xdr:rowOff>
    </xdr:from>
    <xdr:to>
      <xdr:col>32</xdr:col>
      <xdr:colOff>186689</xdr:colOff>
      <xdr:row>62</xdr:row>
      <xdr:rowOff>109728</xdr:rowOff>
    </xdr:to>
    <xdr:cxnSp macro="">
      <xdr:nvCxnSpPr>
        <xdr:cNvPr id="323" name="直線コネクタ 322">
          <a:extLst>
            <a:ext uri="{FF2B5EF4-FFF2-40B4-BE49-F238E27FC236}">
              <a16:creationId xmlns:a16="http://schemas.microsoft.com/office/drawing/2014/main" id="{00000000-0008-0000-0E00-000043010000}"/>
            </a:ext>
          </a:extLst>
        </xdr:cNvPr>
        <xdr:cNvCxnSpPr/>
      </xdr:nvCxnSpPr>
      <xdr:spPr>
        <a:xfrm flipV="1">
          <a:off x="22160864" y="97566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113555</xdr:rowOff>
    </xdr:from>
    <xdr:ext cx="469744" cy="259045"/>
    <xdr:sp macro="" textlink="">
      <xdr:nvSpPr>
        <xdr:cNvPr id="324" name="【保健センター・保健所】&#10;一人当たり面積最小値テキスト">
          <a:extLst>
            <a:ext uri="{FF2B5EF4-FFF2-40B4-BE49-F238E27FC236}">
              <a16:creationId xmlns:a16="http://schemas.microsoft.com/office/drawing/2014/main" id="{00000000-0008-0000-0E00-000044010000}"/>
            </a:ext>
          </a:extLst>
        </xdr:cNvPr>
        <xdr:cNvSpPr txBox="1"/>
      </xdr:nvSpPr>
      <xdr:spPr>
        <a:xfrm>
          <a:off x="22250400" y="1074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0.051</a:t>
          </a:r>
          <a:endParaRPr kumimoji="1" lang="ja-JP" altLang="en-US" sz="1000" b="1">
            <a:latin typeface="ＭＳ Ｐゴシック"/>
          </a:endParaRPr>
        </a:p>
      </xdr:txBody>
    </xdr:sp>
    <xdr:clientData/>
  </xdr:oneCellAnchor>
  <xdr:twoCellAnchor>
    <xdr:from>
      <xdr:col>32</xdr:col>
      <xdr:colOff>98425</xdr:colOff>
      <xdr:row>62</xdr:row>
      <xdr:rowOff>109728</xdr:rowOff>
    </xdr:from>
    <xdr:to>
      <xdr:col>32</xdr:col>
      <xdr:colOff>276225</xdr:colOff>
      <xdr:row>62</xdr:row>
      <xdr:rowOff>109728</xdr:rowOff>
    </xdr:to>
    <xdr:cxnSp macro="">
      <xdr:nvCxnSpPr>
        <xdr:cNvPr id="325" name="直線コネクタ 324">
          <a:extLst>
            <a:ext uri="{FF2B5EF4-FFF2-40B4-BE49-F238E27FC236}">
              <a16:creationId xmlns:a16="http://schemas.microsoft.com/office/drawing/2014/main" id="{00000000-0008-0000-0E00-000045010000}"/>
            </a:ext>
          </a:extLst>
        </xdr:cNvPr>
        <xdr:cNvCxnSpPr/>
      </xdr:nvCxnSpPr>
      <xdr:spPr>
        <a:xfrm>
          <a:off x="22072600" y="1073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102125</xdr:rowOff>
    </xdr:from>
    <xdr:ext cx="469744" cy="259045"/>
    <xdr:sp macro="" textlink="">
      <xdr:nvSpPr>
        <xdr:cNvPr id="326" name="【保健センター・保健所】&#10;一人当たり面積最大値テキスト">
          <a:extLst>
            <a:ext uri="{FF2B5EF4-FFF2-40B4-BE49-F238E27FC236}">
              <a16:creationId xmlns:a16="http://schemas.microsoft.com/office/drawing/2014/main" id="{00000000-0008-0000-0E00-000046010000}"/>
            </a:ext>
          </a:extLst>
        </xdr:cNvPr>
        <xdr:cNvSpPr txBox="1"/>
      </xdr:nvSpPr>
      <xdr:spPr>
        <a:xfrm>
          <a:off x="22250400" y="953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0.266</a:t>
          </a:r>
          <a:endParaRPr kumimoji="1" lang="ja-JP" altLang="en-US" sz="1000" b="1">
            <a:latin typeface="ＭＳ Ｐゴシック"/>
          </a:endParaRPr>
        </a:p>
      </xdr:txBody>
    </xdr:sp>
    <xdr:clientData/>
  </xdr:oneCellAnchor>
  <xdr:twoCellAnchor>
    <xdr:from>
      <xdr:col>32</xdr:col>
      <xdr:colOff>98425</xdr:colOff>
      <xdr:row>56</xdr:row>
      <xdr:rowOff>155448</xdr:rowOff>
    </xdr:from>
    <xdr:to>
      <xdr:col>32</xdr:col>
      <xdr:colOff>276225</xdr:colOff>
      <xdr:row>56</xdr:row>
      <xdr:rowOff>155448</xdr:rowOff>
    </xdr:to>
    <xdr:cxnSp macro="">
      <xdr:nvCxnSpPr>
        <xdr:cNvPr id="327" name="直線コネクタ 326">
          <a:extLst>
            <a:ext uri="{FF2B5EF4-FFF2-40B4-BE49-F238E27FC236}">
              <a16:creationId xmlns:a16="http://schemas.microsoft.com/office/drawing/2014/main" id="{00000000-0008-0000-0E00-000047010000}"/>
            </a:ext>
          </a:extLst>
        </xdr:cNvPr>
        <xdr:cNvCxnSpPr/>
      </xdr:nvCxnSpPr>
      <xdr:spPr>
        <a:xfrm>
          <a:off x="22072600" y="975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118381</xdr:rowOff>
    </xdr:from>
    <xdr:ext cx="469744" cy="259045"/>
    <xdr:sp macro="" textlink="">
      <xdr:nvSpPr>
        <xdr:cNvPr id="328" name="【保健センター・保健所】&#10;一人当たり面積平均値テキスト">
          <a:extLst>
            <a:ext uri="{FF2B5EF4-FFF2-40B4-BE49-F238E27FC236}">
              <a16:creationId xmlns:a16="http://schemas.microsoft.com/office/drawing/2014/main" id="{00000000-0008-0000-0E00-000048010000}"/>
            </a:ext>
          </a:extLst>
        </xdr:cNvPr>
        <xdr:cNvSpPr txBox="1"/>
      </xdr:nvSpPr>
      <xdr:spPr>
        <a:xfrm>
          <a:off x="22250400" y="1023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0.118</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95504</xdr:rowOff>
    </xdr:from>
    <xdr:to>
      <xdr:col>32</xdr:col>
      <xdr:colOff>238125</xdr:colOff>
      <xdr:row>61</xdr:row>
      <xdr:rowOff>25654</xdr:rowOff>
    </xdr:to>
    <xdr:sp macro="" textlink="">
      <xdr:nvSpPr>
        <xdr:cNvPr id="329" name="フローチャート : 判断 328">
          <a:extLst>
            <a:ext uri="{FF2B5EF4-FFF2-40B4-BE49-F238E27FC236}">
              <a16:creationId xmlns:a16="http://schemas.microsoft.com/office/drawing/2014/main" id="{00000000-0008-0000-0E00-000049010000}"/>
            </a:ext>
          </a:extLst>
        </xdr:cNvPr>
        <xdr:cNvSpPr/>
      </xdr:nvSpPr>
      <xdr:spPr>
        <a:xfrm>
          <a:off x="22110700" y="1038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58</xdr:row>
      <xdr:rowOff>113792</xdr:rowOff>
    </xdr:from>
    <xdr:to>
      <xdr:col>31</xdr:col>
      <xdr:colOff>85725</xdr:colOff>
      <xdr:row>59</xdr:row>
      <xdr:rowOff>43942</xdr:rowOff>
    </xdr:to>
    <xdr:sp macro="" textlink="">
      <xdr:nvSpPr>
        <xdr:cNvPr id="330" name="フローチャート : 判断 329">
          <a:extLst>
            <a:ext uri="{FF2B5EF4-FFF2-40B4-BE49-F238E27FC236}">
              <a16:creationId xmlns:a16="http://schemas.microsoft.com/office/drawing/2014/main" id="{00000000-0008-0000-0E00-00004A010000}"/>
            </a:ext>
          </a:extLst>
        </xdr:cNvPr>
        <xdr:cNvSpPr/>
      </xdr:nvSpPr>
      <xdr:spPr>
        <a:xfrm>
          <a:off x="21272500" y="1005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60469</xdr:rowOff>
    </xdr:from>
    <xdr:ext cx="469744" cy="259045"/>
    <xdr:sp macro="" textlink="">
      <xdr:nvSpPr>
        <xdr:cNvPr id="331" name="n_1aveValue【保健センター・保健所】&#10;一人当たり面積">
          <a:extLst>
            <a:ext uri="{FF2B5EF4-FFF2-40B4-BE49-F238E27FC236}">
              <a16:creationId xmlns:a16="http://schemas.microsoft.com/office/drawing/2014/main" id="{00000000-0008-0000-0E00-00004B010000}"/>
            </a:ext>
          </a:extLst>
        </xdr:cNvPr>
        <xdr:cNvSpPr txBox="1"/>
      </xdr:nvSpPr>
      <xdr:spPr>
        <a:xfrm>
          <a:off x="21075727" y="9833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0.189</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33" name="テキスト ボックス 332">
          <a:extLst>
            <a:ext uri="{FF2B5EF4-FFF2-40B4-BE49-F238E27FC236}">
              <a16:creationId xmlns:a16="http://schemas.microsoft.com/office/drawing/2014/main" id="{00000000-0008-0000-0E00-00004D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61</xdr:row>
      <xdr:rowOff>10922</xdr:rowOff>
    </xdr:from>
    <xdr:to>
      <xdr:col>32</xdr:col>
      <xdr:colOff>238125</xdr:colOff>
      <xdr:row>61</xdr:row>
      <xdr:rowOff>112522</xdr:rowOff>
    </xdr:to>
    <xdr:sp macro="" textlink="">
      <xdr:nvSpPr>
        <xdr:cNvPr id="337" name="円/楕円 336">
          <a:extLst>
            <a:ext uri="{FF2B5EF4-FFF2-40B4-BE49-F238E27FC236}">
              <a16:creationId xmlns:a16="http://schemas.microsoft.com/office/drawing/2014/main" id="{00000000-0008-0000-0E00-000051010000}"/>
            </a:ext>
          </a:extLst>
        </xdr:cNvPr>
        <xdr:cNvSpPr/>
      </xdr:nvSpPr>
      <xdr:spPr>
        <a:xfrm>
          <a:off x="22110700" y="10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60</xdr:row>
      <xdr:rowOff>160799</xdr:rowOff>
    </xdr:from>
    <xdr:ext cx="469744" cy="259045"/>
    <xdr:sp macro="" textlink="">
      <xdr:nvSpPr>
        <xdr:cNvPr id="338" name="【保健センター・保健所】&#10;一人当たり面積該当値テキスト">
          <a:extLst>
            <a:ext uri="{FF2B5EF4-FFF2-40B4-BE49-F238E27FC236}">
              <a16:creationId xmlns:a16="http://schemas.microsoft.com/office/drawing/2014/main" id="{00000000-0008-0000-0E00-000052010000}"/>
            </a:ext>
          </a:extLst>
        </xdr:cNvPr>
        <xdr:cNvSpPr txBox="1"/>
      </xdr:nvSpPr>
      <xdr:spPr>
        <a:xfrm>
          <a:off x="22250400" y="10447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0.099</a:t>
          </a:r>
          <a:endParaRPr kumimoji="1" lang="ja-JP" altLang="en-US" sz="1000" b="1">
            <a:solidFill>
              <a:srgbClr val="FF0000"/>
            </a:solidFill>
            <a:latin typeface="ＭＳ Ｐゴシック"/>
          </a:endParaRPr>
        </a:p>
      </xdr:txBody>
    </xdr:sp>
    <xdr:clientData/>
  </xdr:oneCellAnchor>
  <xdr:twoCellAnchor>
    <xdr:from>
      <xdr:col>30</xdr:col>
      <xdr:colOff>669925</xdr:colOff>
      <xdr:row>61</xdr:row>
      <xdr:rowOff>20066</xdr:rowOff>
    </xdr:from>
    <xdr:to>
      <xdr:col>31</xdr:col>
      <xdr:colOff>85725</xdr:colOff>
      <xdr:row>61</xdr:row>
      <xdr:rowOff>121666</xdr:rowOff>
    </xdr:to>
    <xdr:sp macro="" textlink="">
      <xdr:nvSpPr>
        <xdr:cNvPr id="339" name="円/楕円 338">
          <a:extLst>
            <a:ext uri="{FF2B5EF4-FFF2-40B4-BE49-F238E27FC236}">
              <a16:creationId xmlns:a16="http://schemas.microsoft.com/office/drawing/2014/main" id="{00000000-0008-0000-0E00-000053010000}"/>
            </a:ext>
          </a:extLst>
        </xdr:cNvPr>
        <xdr:cNvSpPr/>
      </xdr:nvSpPr>
      <xdr:spPr>
        <a:xfrm>
          <a:off x="21272500" y="1047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61</xdr:row>
      <xdr:rowOff>61722</xdr:rowOff>
    </xdr:from>
    <xdr:to>
      <xdr:col>32</xdr:col>
      <xdr:colOff>187325</xdr:colOff>
      <xdr:row>61</xdr:row>
      <xdr:rowOff>70866</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flipV="1">
          <a:off x="21323300" y="105201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61</xdr:row>
      <xdr:rowOff>112793</xdr:rowOff>
    </xdr:from>
    <xdr:ext cx="469744" cy="259045"/>
    <xdr:sp macro="" textlink="">
      <xdr:nvSpPr>
        <xdr:cNvPr id="341" name="n_1mainValue【保健センター・保健所】&#10;一人当たり面積">
          <a:extLst>
            <a:ext uri="{FF2B5EF4-FFF2-40B4-BE49-F238E27FC236}">
              <a16:creationId xmlns:a16="http://schemas.microsoft.com/office/drawing/2014/main" id="{00000000-0008-0000-0E00-000055010000}"/>
            </a:ext>
          </a:extLst>
        </xdr:cNvPr>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42" name="正方形/長方形 341">
          <a:extLst>
            <a:ext uri="{FF2B5EF4-FFF2-40B4-BE49-F238E27FC236}">
              <a16:creationId xmlns:a16="http://schemas.microsoft.com/office/drawing/2014/main" id="{00000000-0008-0000-0E00-000056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43" name="正方形/長方形 342">
          <a:extLst>
            <a:ext uri="{FF2B5EF4-FFF2-40B4-BE49-F238E27FC236}">
              <a16:creationId xmlns:a16="http://schemas.microsoft.com/office/drawing/2014/main" id="{00000000-0008-0000-0E00-000057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44" name="正方形/長方形 343">
          <a:extLst>
            <a:ext uri="{FF2B5EF4-FFF2-40B4-BE49-F238E27FC236}">
              <a16:creationId xmlns:a16="http://schemas.microsoft.com/office/drawing/2014/main" id="{00000000-0008-0000-0E00-000058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45" name="正方形/長方形 344">
          <a:extLst>
            <a:ext uri="{FF2B5EF4-FFF2-40B4-BE49-F238E27FC236}">
              <a16:creationId xmlns:a16="http://schemas.microsoft.com/office/drawing/2014/main" id="{00000000-0008-0000-0E00-000059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46" name="正方形/長方形 345">
          <a:extLst>
            <a:ext uri="{FF2B5EF4-FFF2-40B4-BE49-F238E27FC236}">
              <a16:creationId xmlns:a16="http://schemas.microsoft.com/office/drawing/2014/main" id="{00000000-0008-0000-0E00-00005A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47" name="正方形/長方形 346">
          <a:extLst>
            <a:ext uri="{FF2B5EF4-FFF2-40B4-BE49-F238E27FC236}">
              <a16:creationId xmlns:a16="http://schemas.microsoft.com/office/drawing/2014/main" id="{00000000-0008-0000-0E00-00005B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48" name="正方形/長方形 347">
          <a:extLst>
            <a:ext uri="{FF2B5EF4-FFF2-40B4-BE49-F238E27FC236}">
              <a16:creationId xmlns:a16="http://schemas.microsoft.com/office/drawing/2014/main" id="{00000000-0008-0000-0E00-00005C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75.0</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49" name="正方形/長方形 348">
          <a:extLst>
            <a:ext uri="{FF2B5EF4-FFF2-40B4-BE49-F238E27FC236}">
              <a16:creationId xmlns:a16="http://schemas.microsoft.com/office/drawing/2014/main" id="{00000000-0008-0000-0E00-00005D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50" name="テキスト ボックス 349">
          <a:extLst>
            <a:ext uri="{FF2B5EF4-FFF2-40B4-BE49-F238E27FC236}">
              <a16:creationId xmlns:a16="http://schemas.microsoft.com/office/drawing/2014/main" id="{00000000-0008-0000-0E00-00005E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352" name="直線コネクタ 351">
          <a:extLst>
            <a:ext uri="{FF2B5EF4-FFF2-40B4-BE49-F238E27FC236}">
              <a16:creationId xmlns:a16="http://schemas.microsoft.com/office/drawing/2014/main" id="{00000000-0008-0000-0E00-000060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353" name="テキスト ボックス 352">
          <a:extLst>
            <a:ext uri="{FF2B5EF4-FFF2-40B4-BE49-F238E27FC236}">
              <a16:creationId xmlns:a16="http://schemas.microsoft.com/office/drawing/2014/main" id="{00000000-0008-0000-0E00-000061010000}"/>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354" name="直線コネクタ 353">
          <a:extLst>
            <a:ext uri="{FF2B5EF4-FFF2-40B4-BE49-F238E27FC236}">
              <a16:creationId xmlns:a16="http://schemas.microsoft.com/office/drawing/2014/main" id="{00000000-0008-0000-0E00-000062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355" name="テキスト ボックス 354">
          <a:extLst>
            <a:ext uri="{FF2B5EF4-FFF2-40B4-BE49-F238E27FC236}">
              <a16:creationId xmlns:a16="http://schemas.microsoft.com/office/drawing/2014/main" id="{00000000-0008-0000-0E00-000063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356" name="直線コネクタ 355">
          <a:extLst>
            <a:ext uri="{FF2B5EF4-FFF2-40B4-BE49-F238E27FC236}">
              <a16:creationId xmlns:a16="http://schemas.microsoft.com/office/drawing/2014/main" id="{00000000-0008-0000-0E00-000064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358" name="直線コネクタ 357">
          <a:extLst>
            <a:ext uri="{FF2B5EF4-FFF2-40B4-BE49-F238E27FC236}">
              <a16:creationId xmlns:a16="http://schemas.microsoft.com/office/drawing/2014/main" id="{00000000-0008-0000-0E00-000066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360" name="直線コネクタ 359">
          <a:extLst>
            <a:ext uri="{FF2B5EF4-FFF2-40B4-BE49-F238E27FC236}">
              <a16:creationId xmlns:a16="http://schemas.microsoft.com/office/drawing/2014/main" id="{00000000-0008-0000-0E00-000068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362" name="直線コネクタ 361">
          <a:extLst>
            <a:ext uri="{FF2B5EF4-FFF2-40B4-BE49-F238E27FC236}">
              <a16:creationId xmlns:a16="http://schemas.microsoft.com/office/drawing/2014/main" id="{00000000-0008-0000-0E00-00006A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363" name="テキスト ボックス 362">
          <a:extLst>
            <a:ext uri="{FF2B5EF4-FFF2-40B4-BE49-F238E27FC236}">
              <a16:creationId xmlns:a16="http://schemas.microsoft.com/office/drawing/2014/main" id="{00000000-0008-0000-0E00-00006B010000}"/>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364" name="直線コネクタ 363">
          <a:extLst>
            <a:ext uri="{FF2B5EF4-FFF2-40B4-BE49-F238E27FC236}">
              <a16:creationId xmlns:a16="http://schemas.microsoft.com/office/drawing/2014/main" id="{00000000-0008-0000-0E00-00006C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365" name="テキスト ボックス 364">
          <a:extLst>
            <a:ext uri="{FF2B5EF4-FFF2-40B4-BE49-F238E27FC236}">
              <a16:creationId xmlns:a16="http://schemas.microsoft.com/office/drawing/2014/main" id="{00000000-0008-0000-0E00-00006D010000}"/>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366" name="【消防施設】&#10;有形固定資産減価償却率グラフ枠">
          <a:extLst>
            <a:ext uri="{FF2B5EF4-FFF2-40B4-BE49-F238E27FC236}">
              <a16:creationId xmlns:a16="http://schemas.microsoft.com/office/drawing/2014/main" id="{00000000-0008-0000-0E00-00006E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67492</xdr:rowOff>
    </xdr:from>
    <xdr:to>
      <xdr:col>23</xdr:col>
      <xdr:colOff>516889</xdr:colOff>
      <xdr:row>85</xdr:row>
      <xdr:rowOff>144236</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16318864" y="13440592"/>
          <a:ext cx="0" cy="1276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148063</xdr:rowOff>
    </xdr:from>
    <xdr:ext cx="405111" cy="259045"/>
    <xdr:sp macro="" textlink="">
      <xdr:nvSpPr>
        <xdr:cNvPr id="368" name="【消防施設】&#10;有形固定資産減価償却率最小値テキスト">
          <a:extLst>
            <a:ext uri="{FF2B5EF4-FFF2-40B4-BE49-F238E27FC236}">
              <a16:creationId xmlns:a16="http://schemas.microsoft.com/office/drawing/2014/main" id="{00000000-0008-0000-0E00-000070010000}"/>
            </a:ext>
          </a:extLst>
        </xdr:cNvPr>
        <xdr:cNvSpPr txBox="1"/>
      </xdr:nvSpPr>
      <xdr:spPr>
        <a:xfrm>
          <a:off x="16408400" y="1472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a:t>
          </a:r>
          <a:endParaRPr kumimoji="1" lang="ja-JP" altLang="en-US" sz="1000" b="1">
            <a:latin typeface="ＭＳ Ｐゴシック"/>
          </a:endParaRPr>
        </a:p>
      </xdr:txBody>
    </xdr:sp>
    <xdr:clientData/>
  </xdr:oneCellAnchor>
  <xdr:twoCellAnchor>
    <xdr:from>
      <xdr:col>23</xdr:col>
      <xdr:colOff>428625</xdr:colOff>
      <xdr:row>85</xdr:row>
      <xdr:rowOff>144236</xdr:rowOff>
    </xdr:from>
    <xdr:to>
      <xdr:col>23</xdr:col>
      <xdr:colOff>606425</xdr:colOff>
      <xdr:row>85</xdr:row>
      <xdr:rowOff>144236</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a:off x="16230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14169</xdr:rowOff>
    </xdr:from>
    <xdr:ext cx="405111" cy="259045"/>
    <xdr:sp macro="" textlink="">
      <xdr:nvSpPr>
        <xdr:cNvPr id="370" name="【消防施設】&#10;有形固定資産減価償却率最大値テキスト">
          <a:extLst>
            <a:ext uri="{FF2B5EF4-FFF2-40B4-BE49-F238E27FC236}">
              <a16:creationId xmlns:a16="http://schemas.microsoft.com/office/drawing/2014/main" id="{00000000-0008-0000-0E00-000072010000}"/>
            </a:ext>
          </a:extLst>
        </xdr:cNvPr>
        <xdr:cNvSpPr txBox="1"/>
      </xdr:nvSpPr>
      <xdr:spPr>
        <a:xfrm>
          <a:off x="16408400" y="1321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90.2</a:t>
          </a:r>
          <a:endParaRPr kumimoji="1" lang="ja-JP" altLang="en-US" sz="1000" b="1">
            <a:latin typeface="ＭＳ Ｐゴシック"/>
          </a:endParaRPr>
        </a:p>
      </xdr:txBody>
    </xdr:sp>
    <xdr:clientData/>
  </xdr:oneCellAnchor>
  <xdr:twoCellAnchor>
    <xdr:from>
      <xdr:col>23</xdr:col>
      <xdr:colOff>428625</xdr:colOff>
      <xdr:row>78</xdr:row>
      <xdr:rowOff>67492</xdr:rowOff>
    </xdr:from>
    <xdr:to>
      <xdr:col>23</xdr:col>
      <xdr:colOff>606425</xdr:colOff>
      <xdr:row>78</xdr:row>
      <xdr:rowOff>67492</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a:off x="16230600" y="134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79</xdr:row>
      <xdr:rowOff>163303</xdr:rowOff>
    </xdr:from>
    <xdr:ext cx="405111" cy="259045"/>
    <xdr:sp macro="" textlink="">
      <xdr:nvSpPr>
        <xdr:cNvPr id="372" name="【消防施設】&#10;有形固定資産減価償却率平均値テキスト">
          <a:extLst>
            <a:ext uri="{FF2B5EF4-FFF2-40B4-BE49-F238E27FC236}">
              <a16:creationId xmlns:a16="http://schemas.microsoft.com/office/drawing/2014/main" id="{00000000-0008-0000-0E00-000074010000}"/>
            </a:ext>
          </a:extLst>
        </xdr:cNvPr>
        <xdr:cNvSpPr txBox="1"/>
      </xdr:nvSpPr>
      <xdr:spPr>
        <a:xfrm>
          <a:off x="16408400" y="137078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13426</xdr:rowOff>
    </xdr:from>
    <xdr:to>
      <xdr:col>23</xdr:col>
      <xdr:colOff>568325</xdr:colOff>
      <xdr:row>80</xdr:row>
      <xdr:rowOff>115026</xdr:rowOff>
    </xdr:to>
    <xdr:sp macro="" textlink="">
      <xdr:nvSpPr>
        <xdr:cNvPr id="373" name="フローチャート : 判断 372">
          <a:extLst>
            <a:ext uri="{FF2B5EF4-FFF2-40B4-BE49-F238E27FC236}">
              <a16:creationId xmlns:a16="http://schemas.microsoft.com/office/drawing/2014/main" id="{00000000-0008-0000-0E00-000075010000}"/>
            </a:ext>
          </a:extLst>
        </xdr:cNvPr>
        <xdr:cNvSpPr/>
      </xdr:nvSpPr>
      <xdr:spPr>
        <a:xfrm>
          <a:off x="16268700" y="1372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8527</xdr:rowOff>
    </xdr:from>
    <xdr:to>
      <xdr:col>22</xdr:col>
      <xdr:colOff>415925</xdr:colOff>
      <xdr:row>81</xdr:row>
      <xdr:rowOff>110127</xdr:rowOff>
    </xdr:to>
    <xdr:sp macro="" textlink="">
      <xdr:nvSpPr>
        <xdr:cNvPr id="374" name="フローチャート : 判断 373">
          <a:extLst>
            <a:ext uri="{FF2B5EF4-FFF2-40B4-BE49-F238E27FC236}">
              <a16:creationId xmlns:a16="http://schemas.microsoft.com/office/drawing/2014/main" id="{00000000-0008-0000-0E00-000076010000}"/>
            </a:ext>
          </a:extLst>
        </xdr:cNvPr>
        <xdr:cNvSpPr/>
      </xdr:nvSpPr>
      <xdr:spPr>
        <a:xfrm>
          <a:off x="15430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126654</xdr:rowOff>
    </xdr:from>
    <xdr:ext cx="405111" cy="259045"/>
    <xdr:sp macro="" textlink="">
      <xdr:nvSpPr>
        <xdr:cNvPr id="375" name="n_1aveValue【消防施設】&#10;有形固定資産減価償却率">
          <a:extLst>
            <a:ext uri="{FF2B5EF4-FFF2-40B4-BE49-F238E27FC236}">
              <a16:creationId xmlns:a16="http://schemas.microsoft.com/office/drawing/2014/main" id="{00000000-0008-0000-0E00-000077010000}"/>
            </a:ext>
          </a:extLst>
        </xdr:cNvPr>
        <xdr:cNvSpPr txBox="1"/>
      </xdr:nvSpPr>
      <xdr:spPr>
        <a:xfrm>
          <a:off x="15266043"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E00-000078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377" name="テキスト ボックス 376">
          <a:extLst>
            <a:ext uri="{FF2B5EF4-FFF2-40B4-BE49-F238E27FC236}">
              <a16:creationId xmlns:a16="http://schemas.microsoft.com/office/drawing/2014/main" id="{00000000-0008-0000-0E00-000079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E00-00007A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379" name="テキスト ボックス 378">
          <a:extLst>
            <a:ext uri="{FF2B5EF4-FFF2-40B4-BE49-F238E27FC236}">
              <a16:creationId xmlns:a16="http://schemas.microsoft.com/office/drawing/2014/main" id="{00000000-0008-0000-0E00-00007B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380" name="テキスト ボックス 379">
          <a:extLst>
            <a:ext uri="{FF2B5EF4-FFF2-40B4-BE49-F238E27FC236}">
              <a16:creationId xmlns:a16="http://schemas.microsoft.com/office/drawing/2014/main" id="{00000000-0008-0000-0E00-00007C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85271</xdr:rowOff>
    </xdr:from>
    <xdr:to>
      <xdr:col>23</xdr:col>
      <xdr:colOff>568325</xdr:colOff>
      <xdr:row>79</xdr:row>
      <xdr:rowOff>15421</xdr:rowOff>
    </xdr:to>
    <xdr:sp macro="" textlink="">
      <xdr:nvSpPr>
        <xdr:cNvPr id="381" name="円/楕円 380">
          <a:extLst>
            <a:ext uri="{FF2B5EF4-FFF2-40B4-BE49-F238E27FC236}">
              <a16:creationId xmlns:a16="http://schemas.microsoft.com/office/drawing/2014/main" id="{00000000-0008-0000-0E00-00007D010000}"/>
            </a:ext>
          </a:extLst>
        </xdr:cNvPr>
        <xdr:cNvSpPr/>
      </xdr:nvSpPr>
      <xdr:spPr>
        <a:xfrm>
          <a:off x="16268700" y="1345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78</xdr:row>
      <xdr:rowOff>198</xdr:rowOff>
    </xdr:from>
    <xdr:ext cx="405111" cy="259045"/>
    <xdr:sp macro="" textlink="">
      <xdr:nvSpPr>
        <xdr:cNvPr id="382" name="【消防施設】&#10;有形固定資産減価償却率該当値テキスト">
          <a:extLst>
            <a:ext uri="{FF2B5EF4-FFF2-40B4-BE49-F238E27FC236}">
              <a16:creationId xmlns:a16="http://schemas.microsoft.com/office/drawing/2014/main" id="{00000000-0008-0000-0E00-00007E010000}"/>
            </a:ext>
          </a:extLst>
        </xdr:cNvPr>
        <xdr:cNvSpPr txBox="1"/>
      </xdr:nvSpPr>
      <xdr:spPr>
        <a:xfrm>
          <a:off x="16408400" y="1337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22</xdr:col>
      <xdr:colOff>314325</xdr:colOff>
      <xdr:row>81</xdr:row>
      <xdr:rowOff>117929</xdr:rowOff>
    </xdr:from>
    <xdr:to>
      <xdr:col>22</xdr:col>
      <xdr:colOff>415925</xdr:colOff>
      <xdr:row>82</xdr:row>
      <xdr:rowOff>48079</xdr:rowOff>
    </xdr:to>
    <xdr:sp macro="" textlink="">
      <xdr:nvSpPr>
        <xdr:cNvPr id="383" name="円/楕円 382">
          <a:extLst>
            <a:ext uri="{FF2B5EF4-FFF2-40B4-BE49-F238E27FC236}">
              <a16:creationId xmlns:a16="http://schemas.microsoft.com/office/drawing/2014/main" id="{00000000-0008-0000-0E00-00007F010000}"/>
            </a:ext>
          </a:extLst>
        </xdr:cNvPr>
        <xdr:cNvSpPr/>
      </xdr:nvSpPr>
      <xdr:spPr>
        <a:xfrm>
          <a:off x="15430500" y="1400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78</xdr:row>
      <xdr:rowOff>136071</xdr:rowOff>
    </xdr:from>
    <xdr:to>
      <xdr:col>23</xdr:col>
      <xdr:colOff>517525</xdr:colOff>
      <xdr:row>81</xdr:row>
      <xdr:rowOff>168729</xdr:rowOff>
    </xdr:to>
    <xdr:cxnSp macro="">
      <xdr:nvCxnSpPr>
        <xdr:cNvPr id="384" name="直線コネクタ 383">
          <a:extLst>
            <a:ext uri="{FF2B5EF4-FFF2-40B4-BE49-F238E27FC236}">
              <a16:creationId xmlns:a16="http://schemas.microsoft.com/office/drawing/2014/main" id="{00000000-0008-0000-0E00-000080010000}"/>
            </a:ext>
          </a:extLst>
        </xdr:cNvPr>
        <xdr:cNvCxnSpPr/>
      </xdr:nvCxnSpPr>
      <xdr:spPr>
        <a:xfrm flipV="1">
          <a:off x="15481300" y="13509171"/>
          <a:ext cx="8382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82</xdr:row>
      <xdr:rowOff>39206</xdr:rowOff>
    </xdr:from>
    <xdr:ext cx="405111" cy="259045"/>
    <xdr:sp macro="" textlink="">
      <xdr:nvSpPr>
        <xdr:cNvPr id="385" name="n_1mainValue【消防施設】&#10;有形固定資産減価償却率">
          <a:extLst>
            <a:ext uri="{FF2B5EF4-FFF2-40B4-BE49-F238E27FC236}">
              <a16:creationId xmlns:a16="http://schemas.microsoft.com/office/drawing/2014/main" id="{00000000-0008-0000-0E00-000081010000}"/>
            </a:ext>
          </a:extLst>
        </xdr:cNvPr>
        <xdr:cNvSpPr txBox="1"/>
      </xdr:nvSpPr>
      <xdr:spPr>
        <a:xfrm>
          <a:off x="15266043" y="14098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12/14</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9" name="正方形/長方形 388">
          <a:extLst>
            <a:ext uri="{FF2B5EF4-FFF2-40B4-BE49-F238E27FC236}">
              <a16:creationId xmlns:a16="http://schemas.microsoft.com/office/drawing/2014/main" id="{00000000-0008-0000-0E00-000085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90" name="正方形/長方形 389">
          <a:extLst>
            <a:ext uri="{FF2B5EF4-FFF2-40B4-BE49-F238E27FC236}">
              <a16:creationId xmlns:a16="http://schemas.microsoft.com/office/drawing/2014/main" id="{00000000-0008-0000-0E00-000086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91" name="正方形/長方形 390">
          <a:extLst>
            <a:ext uri="{FF2B5EF4-FFF2-40B4-BE49-F238E27FC236}">
              <a16:creationId xmlns:a16="http://schemas.microsoft.com/office/drawing/2014/main" id="{00000000-0008-0000-0E00-000087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92" name="正方形/長方形 391">
          <a:extLst>
            <a:ext uri="{FF2B5EF4-FFF2-40B4-BE49-F238E27FC236}">
              <a16:creationId xmlns:a16="http://schemas.microsoft.com/office/drawing/2014/main" id="{00000000-0008-0000-0E00-000088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93" name="正方形/長方形 392">
          <a:extLst>
            <a:ext uri="{FF2B5EF4-FFF2-40B4-BE49-F238E27FC236}">
              <a16:creationId xmlns:a16="http://schemas.microsoft.com/office/drawing/2014/main" id="{00000000-0008-0000-0E00-000089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05" name="テキスト ボックス 404">
          <a:extLst>
            <a:ext uri="{FF2B5EF4-FFF2-40B4-BE49-F238E27FC236}">
              <a16:creationId xmlns:a16="http://schemas.microsoft.com/office/drawing/2014/main" id="{00000000-0008-0000-0E00-000095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06" name="【消防施設】&#10;一人当たり面積グラフ枠">
          <a:extLst>
            <a:ext uri="{FF2B5EF4-FFF2-40B4-BE49-F238E27FC236}">
              <a16:creationId xmlns:a16="http://schemas.microsoft.com/office/drawing/2014/main" id="{00000000-0008-0000-0E00-000096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131826</xdr:rowOff>
    </xdr:from>
    <xdr:to>
      <xdr:col>32</xdr:col>
      <xdr:colOff>186689</xdr:colOff>
      <xdr:row>85</xdr:row>
      <xdr:rowOff>90678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flipV="1">
          <a:off x="22160864" y="1367637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94505</xdr:rowOff>
    </xdr:from>
    <xdr:ext cx="469744" cy="259045"/>
    <xdr:sp macro="" textlink="">
      <xdr:nvSpPr>
        <xdr:cNvPr id="408" name="【消防施設】&#10;一人当たり面積最小値テキスト">
          <a:extLst>
            <a:ext uri="{FF2B5EF4-FFF2-40B4-BE49-F238E27FC236}">
              <a16:creationId xmlns:a16="http://schemas.microsoft.com/office/drawing/2014/main" id="{00000000-0008-0000-0E00-000098010000}"/>
            </a:ext>
          </a:extLst>
        </xdr:cNvPr>
        <xdr:cNvSpPr txBox="1"/>
      </xdr:nvSpPr>
      <xdr:spPr>
        <a:xfrm>
          <a:off x="22250400" y="1466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0.026</a:t>
          </a:r>
          <a:endParaRPr kumimoji="1" lang="ja-JP" altLang="en-US" sz="1000" b="1">
            <a:latin typeface="ＭＳ Ｐゴシック"/>
          </a:endParaRPr>
        </a:p>
      </xdr:txBody>
    </xdr:sp>
    <xdr:clientData/>
  </xdr:oneCellAnchor>
  <xdr:twoCellAnchor>
    <xdr:from>
      <xdr:col>32</xdr:col>
      <xdr:colOff>98425</xdr:colOff>
      <xdr:row>85</xdr:row>
      <xdr:rowOff>90678</xdr:rowOff>
    </xdr:from>
    <xdr:to>
      <xdr:col>32</xdr:col>
      <xdr:colOff>276225</xdr:colOff>
      <xdr:row>85</xdr:row>
      <xdr:rowOff>90678</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22072600" y="14663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78503</xdr:rowOff>
    </xdr:from>
    <xdr:ext cx="469744" cy="259045"/>
    <xdr:sp macro="" textlink="">
      <xdr:nvSpPr>
        <xdr:cNvPr id="410" name="【消防施設】&#10;一人当たり面積最大値テキスト">
          <a:extLst>
            <a:ext uri="{FF2B5EF4-FFF2-40B4-BE49-F238E27FC236}">
              <a16:creationId xmlns:a16="http://schemas.microsoft.com/office/drawing/2014/main" id="{00000000-0008-0000-0E00-00009A010000}"/>
            </a:ext>
          </a:extLst>
        </xdr:cNvPr>
        <xdr:cNvSpPr txBox="1"/>
      </xdr:nvSpPr>
      <xdr:spPr>
        <a:xfrm>
          <a:off x="22250400" y="13451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0.242</a:t>
          </a:r>
          <a:endParaRPr kumimoji="1" lang="ja-JP" altLang="en-US" sz="1000" b="1">
            <a:latin typeface="ＭＳ Ｐゴシック"/>
          </a:endParaRPr>
        </a:p>
      </xdr:txBody>
    </xdr:sp>
    <xdr:clientData/>
  </xdr:oneCellAnchor>
  <xdr:twoCellAnchor>
    <xdr:from>
      <xdr:col>32</xdr:col>
      <xdr:colOff>98425</xdr:colOff>
      <xdr:row>79</xdr:row>
      <xdr:rowOff>131826</xdr:rowOff>
    </xdr:from>
    <xdr:to>
      <xdr:col>32</xdr:col>
      <xdr:colOff>276225</xdr:colOff>
      <xdr:row>79</xdr:row>
      <xdr:rowOff>131826</xdr:rowOff>
    </xdr:to>
    <xdr:cxnSp macro="">
      <xdr:nvCxnSpPr>
        <xdr:cNvPr id="411" name="直線コネクタ 410">
          <a:extLst>
            <a:ext uri="{FF2B5EF4-FFF2-40B4-BE49-F238E27FC236}">
              <a16:creationId xmlns:a16="http://schemas.microsoft.com/office/drawing/2014/main" id="{00000000-0008-0000-0E00-00009B010000}"/>
            </a:ext>
          </a:extLst>
        </xdr:cNvPr>
        <xdr:cNvCxnSpPr/>
      </xdr:nvCxnSpPr>
      <xdr:spPr>
        <a:xfrm>
          <a:off x="22072600" y="13676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138192</xdr:rowOff>
    </xdr:from>
    <xdr:ext cx="469744" cy="259045"/>
    <xdr:sp macro="" textlink="">
      <xdr:nvSpPr>
        <xdr:cNvPr id="412" name="【消防施設】&#10;一人当たり面積平均値テキスト">
          <a:extLst>
            <a:ext uri="{FF2B5EF4-FFF2-40B4-BE49-F238E27FC236}">
              <a16:creationId xmlns:a16="http://schemas.microsoft.com/office/drawing/2014/main" id="{00000000-0008-0000-0E00-00009C010000}"/>
            </a:ext>
          </a:extLst>
        </xdr:cNvPr>
        <xdr:cNvSpPr txBox="1"/>
      </xdr:nvSpPr>
      <xdr:spPr>
        <a:xfrm>
          <a:off x="22250400" y="14025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0.122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115315</xdr:rowOff>
    </xdr:from>
    <xdr:to>
      <xdr:col>32</xdr:col>
      <xdr:colOff>238125</xdr:colOff>
      <xdr:row>83</xdr:row>
      <xdr:rowOff>45465</xdr:rowOff>
    </xdr:to>
    <xdr:sp macro="" textlink="">
      <xdr:nvSpPr>
        <xdr:cNvPr id="413" name="フローチャート : 判断 412">
          <a:extLst>
            <a:ext uri="{FF2B5EF4-FFF2-40B4-BE49-F238E27FC236}">
              <a16:creationId xmlns:a16="http://schemas.microsoft.com/office/drawing/2014/main" id="{00000000-0008-0000-0E00-00009D010000}"/>
            </a:ext>
          </a:extLst>
        </xdr:cNvPr>
        <xdr:cNvSpPr/>
      </xdr:nvSpPr>
      <xdr:spPr>
        <a:xfrm>
          <a:off x="22110700" y="1417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80</xdr:row>
      <xdr:rowOff>133604</xdr:rowOff>
    </xdr:from>
    <xdr:to>
      <xdr:col>31</xdr:col>
      <xdr:colOff>85725</xdr:colOff>
      <xdr:row>81</xdr:row>
      <xdr:rowOff>63754</xdr:rowOff>
    </xdr:to>
    <xdr:sp macro="" textlink="">
      <xdr:nvSpPr>
        <xdr:cNvPr id="414" name="フローチャート : 判断 413">
          <a:extLst>
            <a:ext uri="{FF2B5EF4-FFF2-40B4-BE49-F238E27FC236}">
              <a16:creationId xmlns:a16="http://schemas.microsoft.com/office/drawing/2014/main" id="{00000000-0008-0000-0E00-00009E010000}"/>
            </a:ext>
          </a:extLst>
        </xdr:cNvPr>
        <xdr:cNvSpPr/>
      </xdr:nvSpPr>
      <xdr:spPr>
        <a:xfrm>
          <a:off x="21272500" y="1384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80281</xdr:rowOff>
    </xdr:from>
    <xdr:ext cx="469744" cy="259045"/>
    <xdr:sp macro="" textlink="">
      <xdr:nvSpPr>
        <xdr:cNvPr id="415" name="n_1aveValue【消防施設】&#10;一人当たり面積">
          <a:extLst>
            <a:ext uri="{FF2B5EF4-FFF2-40B4-BE49-F238E27FC236}">
              <a16:creationId xmlns:a16="http://schemas.microsoft.com/office/drawing/2014/main" id="{00000000-0008-0000-0E00-00009F010000}"/>
            </a:ext>
          </a:extLst>
        </xdr:cNvPr>
        <xdr:cNvSpPr txBox="1"/>
      </xdr:nvSpPr>
      <xdr:spPr>
        <a:xfrm>
          <a:off x="210757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0.193</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84</xdr:row>
      <xdr:rowOff>101600</xdr:rowOff>
    </xdr:from>
    <xdr:to>
      <xdr:col>32</xdr:col>
      <xdr:colOff>238125</xdr:colOff>
      <xdr:row>85</xdr:row>
      <xdr:rowOff>31750</xdr:rowOff>
    </xdr:to>
    <xdr:sp macro="" textlink="">
      <xdr:nvSpPr>
        <xdr:cNvPr id="421" name="円/楕円 420">
          <a:extLst>
            <a:ext uri="{FF2B5EF4-FFF2-40B4-BE49-F238E27FC236}">
              <a16:creationId xmlns:a16="http://schemas.microsoft.com/office/drawing/2014/main" id="{00000000-0008-0000-0E00-0000A5010000}"/>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84</xdr:row>
      <xdr:rowOff>16527</xdr:rowOff>
    </xdr:from>
    <xdr:ext cx="469744" cy="259045"/>
    <xdr:sp macro="" textlink="">
      <xdr:nvSpPr>
        <xdr:cNvPr id="422" name="【消防施設】&#10;一人当たり面積該当値テキスト">
          <a:extLst>
            <a:ext uri="{FF2B5EF4-FFF2-40B4-BE49-F238E27FC236}">
              <a16:creationId xmlns:a16="http://schemas.microsoft.com/office/drawing/2014/main" id="{00000000-0008-0000-0E00-0000A6010000}"/>
            </a:ext>
          </a:extLst>
        </xdr:cNvPr>
        <xdr:cNvSpPr txBox="1"/>
      </xdr:nvSpPr>
      <xdr:spPr>
        <a:xfrm>
          <a:off x="22250400"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0.050</a:t>
          </a:r>
          <a:endParaRPr kumimoji="1" lang="ja-JP" altLang="en-US" sz="1000" b="1">
            <a:solidFill>
              <a:srgbClr val="FF0000"/>
            </a:solidFill>
            <a:latin typeface="ＭＳ Ｐゴシック"/>
          </a:endParaRPr>
        </a:p>
      </xdr:txBody>
    </xdr:sp>
    <xdr:clientData/>
  </xdr:oneCellAnchor>
  <xdr:twoCellAnchor>
    <xdr:from>
      <xdr:col>30</xdr:col>
      <xdr:colOff>669925</xdr:colOff>
      <xdr:row>85</xdr:row>
      <xdr:rowOff>53594</xdr:rowOff>
    </xdr:from>
    <xdr:to>
      <xdr:col>31</xdr:col>
      <xdr:colOff>85725</xdr:colOff>
      <xdr:row>85</xdr:row>
      <xdr:rowOff>155194</xdr:rowOff>
    </xdr:to>
    <xdr:sp macro="" textlink="">
      <xdr:nvSpPr>
        <xdr:cNvPr id="423" name="円/楕円 422">
          <a:extLst>
            <a:ext uri="{FF2B5EF4-FFF2-40B4-BE49-F238E27FC236}">
              <a16:creationId xmlns:a16="http://schemas.microsoft.com/office/drawing/2014/main" id="{00000000-0008-0000-0E00-0000A7010000}"/>
            </a:ext>
          </a:extLst>
        </xdr:cNvPr>
        <xdr:cNvSpPr/>
      </xdr:nvSpPr>
      <xdr:spPr>
        <a:xfrm>
          <a:off x="21272500" y="1462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84</xdr:row>
      <xdr:rowOff>152400</xdr:rowOff>
    </xdr:from>
    <xdr:to>
      <xdr:col>32</xdr:col>
      <xdr:colOff>187325</xdr:colOff>
      <xdr:row>85</xdr:row>
      <xdr:rowOff>104394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flipV="1">
          <a:off x="21323300" y="145542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85</xdr:row>
      <xdr:rowOff>146321</xdr:rowOff>
    </xdr:from>
    <xdr:ext cx="469744" cy="259045"/>
    <xdr:sp macro="" textlink="">
      <xdr:nvSpPr>
        <xdr:cNvPr id="425" name="n_1mainValue【消防施設】&#10;一人当たり面積">
          <a:extLst>
            <a:ext uri="{FF2B5EF4-FFF2-40B4-BE49-F238E27FC236}">
              <a16:creationId xmlns:a16="http://schemas.microsoft.com/office/drawing/2014/main" id="{00000000-0008-0000-0E00-0000A9010000}"/>
            </a:ext>
          </a:extLst>
        </xdr:cNvPr>
        <xdr:cNvSpPr txBox="1"/>
      </xdr:nvSpPr>
      <xdr:spPr>
        <a:xfrm>
          <a:off x="21075727" y="1471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0.023</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26" name="正方形/長方形 425">
          <a:extLst>
            <a:ext uri="{FF2B5EF4-FFF2-40B4-BE49-F238E27FC236}">
              <a16:creationId xmlns:a16="http://schemas.microsoft.com/office/drawing/2014/main" id="{00000000-0008-0000-0E00-0000AA01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27" name="正方形/長方形 426">
          <a:extLst>
            <a:ext uri="{FF2B5EF4-FFF2-40B4-BE49-F238E27FC236}">
              <a16:creationId xmlns:a16="http://schemas.microsoft.com/office/drawing/2014/main" id="{00000000-0008-0000-0E00-0000AB01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28" name="正方形/長方形 427">
          <a:extLst>
            <a:ext uri="{FF2B5EF4-FFF2-40B4-BE49-F238E27FC236}">
              <a16:creationId xmlns:a16="http://schemas.microsoft.com/office/drawing/2014/main" id="{00000000-0008-0000-0E00-0000AC01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14/16</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29" name="正方形/長方形 428">
          <a:extLst>
            <a:ext uri="{FF2B5EF4-FFF2-40B4-BE49-F238E27FC236}">
              <a16:creationId xmlns:a16="http://schemas.microsoft.com/office/drawing/2014/main" id="{00000000-0008-0000-0E00-0000AD01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30" name="正方形/長方形 429">
          <a:extLst>
            <a:ext uri="{FF2B5EF4-FFF2-40B4-BE49-F238E27FC236}">
              <a16:creationId xmlns:a16="http://schemas.microsoft.com/office/drawing/2014/main" id="{00000000-0008-0000-0E00-0000AE01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31" name="正方形/長方形 430">
          <a:extLst>
            <a:ext uri="{FF2B5EF4-FFF2-40B4-BE49-F238E27FC236}">
              <a16:creationId xmlns:a16="http://schemas.microsoft.com/office/drawing/2014/main" id="{00000000-0008-0000-0E00-0000AF01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32" name="正方形/長方形 431">
          <a:extLst>
            <a:ext uri="{FF2B5EF4-FFF2-40B4-BE49-F238E27FC236}">
              <a16:creationId xmlns:a16="http://schemas.microsoft.com/office/drawing/2014/main" id="{00000000-0008-0000-0E00-0000B001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33" name="正方形/長方形 432">
          <a:extLst>
            <a:ext uri="{FF2B5EF4-FFF2-40B4-BE49-F238E27FC236}">
              <a16:creationId xmlns:a16="http://schemas.microsoft.com/office/drawing/2014/main" id="{00000000-0008-0000-0E00-0000B101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34" name="テキスト ボックス 433">
          <a:extLst>
            <a:ext uri="{FF2B5EF4-FFF2-40B4-BE49-F238E27FC236}">
              <a16:creationId xmlns:a16="http://schemas.microsoft.com/office/drawing/2014/main" id="{00000000-0008-0000-0E00-0000B201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35" name="直線コネクタ 434">
          <a:extLst>
            <a:ext uri="{FF2B5EF4-FFF2-40B4-BE49-F238E27FC236}">
              <a16:creationId xmlns:a16="http://schemas.microsoft.com/office/drawing/2014/main" id="{00000000-0008-0000-0E00-0000B301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110</xdr:row>
      <xdr:rowOff>48277</xdr:rowOff>
    </xdr:from>
    <xdr:ext cx="338939" cy="259045"/>
    <xdr:sp macro="" textlink="">
      <xdr:nvSpPr>
        <xdr:cNvPr id="436" name="テキスト ボックス 435">
          <a:extLst>
            <a:ext uri="{FF2B5EF4-FFF2-40B4-BE49-F238E27FC236}">
              <a16:creationId xmlns:a16="http://schemas.microsoft.com/office/drawing/2014/main" id="{00000000-0008-0000-0E00-0000B4010000}"/>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108</xdr:row>
      <xdr:rowOff>152400</xdr:rowOff>
    </xdr:from>
    <xdr:to>
      <xdr:col>24</xdr:col>
      <xdr:colOff>644525</xdr:colOff>
      <xdr:row>108</xdr:row>
      <xdr:rowOff>152400</xdr:rowOff>
    </xdr:to>
    <xdr:cxnSp macro="">
      <xdr:nvCxnSpPr>
        <xdr:cNvPr id="437" name="直線コネクタ 436">
          <a:extLst>
            <a:ext uri="{FF2B5EF4-FFF2-40B4-BE49-F238E27FC236}">
              <a16:creationId xmlns:a16="http://schemas.microsoft.com/office/drawing/2014/main" id="{00000000-0008-0000-0E00-0000B501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10177</xdr:rowOff>
    </xdr:from>
    <xdr:ext cx="403059" cy="259045"/>
    <xdr:sp macro="" textlink="">
      <xdr:nvSpPr>
        <xdr:cNvPr id="438" name="テキスト ボックス 437">
          <a:extLst>
            <a:ext uri="{FF2B5EF4-FFF2-40B4-BE49-F238E27FC236}">
              <a16:creationId xmlns:a16="http://schemas.microsoft.com/office/drawing/2014/main" id="{00000000-0008-0000-0E00-0000B6010000}"/>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439" name="直線コネクタ 438">
          <a:extLst>
            <a:ext uri="{FF2B5EF4-FFF2-40B4-BE49-F238E27FC236}">
              <a16:creationId xmlns:a16="http://schemas.microsoft.com/office/drawing/2014/main" id="{00000000-0008-0000-0E00-0000B701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440" name="テキスト ボックス 439">
          <a:extLst>
            <a:ext uri="{FF2B5EF4-FFF2-40B4-BE49-F238E27FC236}">
              <a16:creationId xmlns:a16="http://schemas.microsoft.com/office/drawing/2014/main" id="{00000000-0008-0000-0E00-0000B801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441" name="直線コネクタ 440">
          <a:extLst>
            <a:ext uri="{FF2B5EF4-FFF2-40B4-BE49-F238E27FC236}">
              <a16:creationId xmlns:a16="http://schemas.microsoft.com/office/drawing/2014/main" id="{00000000-0008-0000-0E00-0000B901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442" name="テキスト ボックス 441">
          <a:extLst>
            <a:ext uri="{FF2B5EF4-FFF2-40B4-BE49-F238E27FC236}">
              <a16:creationId xmlns:a16="http://schemas.microsoft.com/office/drawing/2014/main" id="{00000000-0008-0000-0E00-0000BA01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443" name="直線コネクタ 442">
          <a:extLst>
            <a:ext uri="{FF2B5EF4-FFF2-40B4-BE49-F238E27FC236}">
              <a16:creationId xmlns:a16="http://schemas.microsoft.com/office/drawing/2014/main" id="{00000000-0008-0000-0E00-0000BB01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29227</xdr:rowOff>
    </xdr:from>
    <xdr:ext cx="467179" cy="259045"/>
    <xdr:sp macro="" textlink="">
      <xdr:nvSpPr>
        <xdr:cNvPr id="446" name="テキスト ボックス 445">
          <a:extLst>
            <a:ext uri="{FF2B5EF4-FFF2-40B4-BE49-F238E27FC236}">
              <a16:creationId xmlns:a16="http://schemas.microsoft.com/office/drawing/2014/main" id="{00000000-0008-0000-0E00-0000BE010000}"/>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47" name="直線コネクタ 446">
          <a:extLst>
            <a:ext uri="{FF2B5EF4-FFF2-40B4-BE49-F238E27FC236}">
              <a16:creationId xmlns:a16="http://schemas.microsoft.com/office/drawing/2014/main" id="{00000000-0008-0000-0E00-0000BF01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49" name="【庁舎】&#10;有形固定資産減価償却率グラフ枠">
          <a:extLst>
            <a:ext uri="{FF2B5EF4-FFF2-40B4-BE49-F238E27FC236}">
              <a16:creationId xmlns:a16="http://schemas.microsoft.com/office/drawing/2014/main" id="{00000000-0008-0000-0E00-0000C101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45720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flipV="1">
          <a:off x="16318864" y="172212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49547</xdr:rowOff>
    </xdr:from>
    <xdr:ext cx="405111" cy="259045"/>
    <xdr:sp macro="" textlink="">
      <xdr:nvSpPr>
        <xdr:cNvPr id="451" name="【庁舎】&#10;有形固定資産減価償却率最小値テキスト">
          <a:extLst>
            <a:ext uri="{FF2B5EF4-FFF2-40B4-BE49-F238E27FC236}">
              <a16:creationId xmlns:a16="http://schemas.microsoft.com/office/drawing/2014/main" id="{00000000-0008-0000-0E00-0000C3010000}"/>
            </a:ext>
          </a:extLst>
        </xdr:cNvPr>
        <xdr:cNvSpPr txBox="1"/>
      </xdr:nvSpPr>
      <xdr:spPr>
        <a:xfrm>
          <a:off x="16408400" y="185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428625</xdr:colOff>
      <xdr:row>108</xdr:row>
      <xdr:rowOff>45720</xdr:rowOff>
    </xdr:from>
    <xdr:to>
      <xdr:col>23</xdr:col>
      <xdr:colOff>606425</xdr:colOff>
      <xdr:row>108</xdr:row>
      <xdr:rowOff>45720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16230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05111" cy="259045"/>
    <xdr:sp macro="" textlink="">
      <xdr:nvSpPr>
        <xdr:cNvPr id="453" name="【庁舎】&#10;有形固定資産減価償却率最大値テキスト">
          <a:extLst>
            <a:ext uri="{FF2B5EF4-FFF2-40B4-BE49-F238E27FC236}">
              <a16:creationId xmlns:a16="http://schemas.microsoft.com/office/drawing/2014/main" id="{00000000-0008-0000-0E00-0000C5010000}"/>
            </a:ext>
          </a:extLst>
        </xdr:cNvPr>
        <xdr:cNvSpPr txBox="1"/>
      </xdr:nvSpPr>
      <xdr:spPr>
        <a:xfrm>
          <a:off x="164084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154957</xdr:rowOff>
    </xdr:from>
    <xdr:ext cx="405111" cy="259045"/>
    <xdr:sp macro="" textlink="">
      <xdr:nvSpPr>
        <xdr:cNvPr id="455" name="【庁舎】&#10;有形固定資産減価償却率平均値テキスト">
          <a:extLst>
            <a:ext uri="{FF2B5EF4-FFF2-40B4-BE49-F238E27FC236}">
              <a16:creationId xmlns:a16="http://schemas.microsoft.com/office/drawing/2014/main" id="{00000000-0008-0000-0E00-0000C7010000}"/>
            </a:ext>
          </a:extLst>
        </xdr:cNvPr>
        <xdr:cNvSpPr txBox="1"/>
      </xdr:nvSpPr>
      <xdr:spPr>
        <a:xfrm>
          <a:off x="16408400" y="17814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132080</xdr:rowOff>
    </xdr:from>
    <xdr:to>
      <xdr:col>23</xdr:col>
      <xdr:colOff>568325</xdr:colOff>
      <xdr:row>105</xdr:row>
      <xdr:rowOff>62230</xdr:rowOff>
    </xdr:to>
    <xdr:sp macro="" textlink="">
      <xdr:nvSpPr>
        <xdr:cNvPr id="456" name="フローチャート : 判断 455">
          <a:extLst>
            <a:ext uri="{FF2B5EF4-FFF2-40B4-BE49-F238E27FC236}">
              <a16:creationId xmlns:a16="http://schemas.microsoft.com/office/drawing/2014/main" id="{00000000-0008-0000-0E00-0000C8010000}"/>
            </a:ext>
          </a:extLst>
        </xdr:cNvPr>
        <xdr:cNvSpPr/>
      </xdr:nvSpPr>
      <xdr:spPr>
        <a:xfrm>
          <a:off x="162687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67311</xdr:rowOff>
    </xdr:from>
    <xdr:to>
      <xdr:col>22</xdr:col>
      <xdr:colOff>415925</xdr:colOff>
      <xdr:row>104</xdr:row>
      <xdr:rowOff>168911</xdr:rowOff>
    </xdr:to>
    <xdr:sp macro="" textlink="">
      <xdr:nvSpPr>
        <xdr:cNvPr id="457" name="フローチャート : 判断 456">
          <a:extLst>
            <a:ext uri="{FF2B5EF4-FFF2-40B4-BE49-F238E27FC236}">
              <a16:creationId xmlns:a16="http://schemas.microsoft.com/office/drawing/2014/main" id="{00000000-0008-0000-0E00-0000C9010000}"/>
            </a:ext>
          </a:extLst>
        </xdr:cNvPr>
        <xdr:cNvSpPr/>
      </xdr:nvSpPr>
      <xdr:spPr>
        <a:xfrm>
          <a:off x="15430500" y="1789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103</xdr:row>
      <xdr:rowOff>13988</xdr:rowOff>
    </xdr:from>
    <xdr:ext cx="405111" cy="259045"/>
    <xdr:sp macro="" textlink="">
      <xdr:nvSpPr>
        <xdr:cNvPr id="458" name="n_1aveValue【庁舎】&#10;有形固定資産減価償却率">
          <a:extLst>
            <a:ext uri="{FF2B5EF4-FFF2-40B4-BE49-F238E27FC236}">
              <a16:creationId xmlns:a16="http://schemas.microsoft.com/office/drawing/2014/main" id="{00000000-0008-0000-0E00-0000CA010000}"/>
            </a:ext>
          </a:extLst>
        </xdr:cNvPr>
        <xdr:cNvSpPr txBox="1"/>
      </xdr:nvSpPr>
      <xdr:spPr>
        <a:xfrm>
          <a:off x="15266043" y="1767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00000000-0008-0000-0E00-0000CE01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107</xdr:row>
      <xdr:rowOff>55880</xdr:rowOff>
    </xdr:from>
    <xdr:to>
      <xdr:col>23</xdr:col>
      <xdr:colOff>568325</xdr:colOff>
      <xdr:row>107</xdr:row>
      <xdr:rowOff>157480</xdr:rowOff>
    </xdr:to>
    <xdr:sp macro="" textlink="">
      <xdr:nvSpPr>
        <xdr:cNvPr id="464" name="円/楕円 463">
          <a:extLst>
            <a:ext uri="{FF2B5EF4-FFF2-40B4-BE49-F238E27FC236}">
              <a16:creationId xmlns:a16="http://schemas.microsoft.com/office/drawing/2014/main" id="{00000000-0008-0000-0E00-0000D0010000}"/>
            </a:ext>
          </a:extLst>
        </xdr:cNvPr>
        <xdr:cNvSpPr/>
      </xdr:nvSpPr>
      <xdr:spPr>
        <a:xfrm>
          <a:off x="162687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606425</xdr:colOff>
      <xdr:row>106</xdr:row>
      <xdr:rowOff>142257</xdr:rowOff>
    </xdr:from>
    <xdr:ext cx="405111" cy="259045"/>
    <xdr:sp macro="" textlink="">
      <xdr:nvSpPr>
        <xdr:cNvPr id="465" name="【庁舎】&#10;有形固定資産減価償却率該当値テキスト">
          <a:extLst>
            <a:ext uri="{FF2B5EF4-FFF2-40B4-BE49-F238E27FC236}">
              <a16:creationId xmlns:a16="http://schemas.microsoft.com/office/drawing/2014/main" id="{00000000-0008-0000-0E00-0000D1010000}"/>
            </a:ext>
          </a:extLst>
        </xdr:cNvPr>
        <xdr:cNvSpPr txBox="1"/>
      </xdr:nvSpPr>
      <xdr:spPr>
        <a:xfrm>
          <a:off x="16408400" y="183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a:t>
          </a:r>
          <a:endParaRPr kumimoji="1" lang="ja-JP" altLang="en-US" sz="1000" b="1">
            <a:solidFill>
              <a:srgbClr val="FF0000"/>
            </a:solidFill>
            <a:latin typeface="ＭＳ Ｐゴシック"/>
          </a:endParaRPr>
        </a:p>
      </xdr:txBody>
    </xdr:sp>
    <xdr:clientData/>
  </xdr:oneCellAnchor>
  <xdr:twoCellAnchor>
    <xdr:from>
      <xdr:col>22</xdr:col>
      <xdr:colOff>314325</xdr:colOff>
      <xdr:row>107</xdr:row>
      <xdr:rowOff>80645</xdr:rowOff>
    </xdr:from>
    <xdr:to>
      <xdr:col>22</xdr:col>
      <xdr:colOff>415925</xdr:colOff>
      <xdr:row>108</xdr:row>
      <xdr:rowOff>10795</xdr:rowOff>
    </xdr:to>
    <xdr:sp macro="" textlink="">
      <xdr:nvSpPr>
        <xdr:cNvPr id="466" name="円/楕円 465">
          <a:extLst>
            <a:ext uri="{FF2B5EF4-FFF2-40B4-BE49-F238E27FC236}">
              <a16:creationId xmlns:a16="http://schemas.microsoft.com/office/drawing/2014/main" id="{00000000-0008-0000-0E00-0000D2010000}"/>
            </a:ext>
          </a:extLst>
        </xdr:cNvPr>
        <xdr:cNvSpPr/>
      </xdr:nvSpPr>
      <xdr:spPr>
        <a:xfrm>
          <a:off x="15430500" y="1842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365125</xdr:colOff>
      <xdr:row>107</xdr:row>
      <xdr:rowOff>106680</xdr:rowOff>
    </xdr:from>
    <xdr:to>
      <xdr:col>23</xdr:col>
      <xdr:colOff>517525</xdr:colOff>
      <xdr:row>107</xdr:row>
      <xdr:rowOff>131445</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flipV="1">
          <a:off x="15481300" y="1845183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149868</xdr:colOff>
      <xdr:row>108</xdr:row>
      <xdr:rowOff>1922</xdr:rowOff>
    </xdr:from>
    <xdr:ext cx="405111" cy="259045"/>
    <xdr:sp macro="" textlink="">
      <xdr:nvSpPr>
        <xdr:cNvPr id="468" name="n_1mainValue【庁舎】&#10;有形固定資産減価償却率">
          <a:extLst>
            <a:ext uri="{FF2B5EF4-FFF2-40B4-BE49-F238E27FC236}">
              <a16:creationId xmlns:a16="http://schemas.microsoft.com/office/drawing/2014/main" id="{00000000-0008-0000-0E00-0000D4010000}"/>
            </a:ext>
          </a:extLst>
        </xdr:cNvPr>
        <xdr:cNvSpPr txBox="1"/>
      </xdr:nvSpPr>
      <xdr:spPr>
        <a:xfrm>
          <a:off x="15266043" y="185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69" name="正方形/長方形 468">
          <a:extLst>
            <a:ext uri="{FF2B5EF4-FFF2-40B4-BE49-F238E27FC236}">
              <a16:creationId xmlns:a16="http://schemas.microsoft.com/office/drawing/2014/main" id="{00000000-0008-0000-0E00-0000D501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70" name="正方形/長方形 469">
          <a:extLst>
            <a:ext uri="{FF2B5EF4-FFF2-40B4-BE49-F238E27FC236}">
              <a16:creationId xmlns:a16="http://schemas.microsoft.com/office/drawing/2014/main" id="{00000000-0008-0000-0E00-0000D601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71" name="正方形/長方形 470">
          <a:extLst>
            <a:ext uri="{FF2B5EF4-FFF2-40B4-BE49-F238E27FC236}">
              <a16:creationId xmlns:a16="http://schemas.microsoft.com/office/drawing/2014/main" id="{00000000-0008-0000-0E00-0000D701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10/16</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72" name="正方形/長方形 471">
          <a:extLst>
            <a:ext uri="{FF2B5EF4-FFF2-40B4-BE49-F238E27FC236}">
              <a16:creationId xmlns:a16="http://schemas.microsoft.com/office/drawing/2014/main" id="{00000000-0008-0000-0E00-0000D801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73" name="正方形/長方形 472">
          <a:extLst>
            <a:ext uri="{FF2B5EF4-FFF2-40B4-BE49-F238E27FC236}">
              <a16:creationId xmlns:a16="http://schemas.microsoft.com/office/drawing/2014/main" id="{00000000-0008-0000-0E00-0000D901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74" name="正方形/長方形 473">
          <a:extLst>
            <a:ext uri="{FF2B5EF4-FFF2-40B4-BE49-F238E27FC236}">
              <a16:creationId xmlns:a16="http://schemas.microsoft.com/office/drawing/2014/main" id="{00000000-0008-0000-0E00-0000DA01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75" name="正方形/長方形 474">
          <a:extLst>
            <a:ext uri="{FF2B5EF4-FFF2-40B4-BE49-F238E27FC236}">
              <a16:creationId xmlns:a16="http://schemas.microsoft.com/office/drawing/2014/main" id="{00000000-0008-0000-0E00-0000DB01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76" name="正方形/長方形 475">
          <a:extLst>
            <a:ext uri="{FF2B5EF4-FFF2-40B4-BE49-F238E27FC236}">
              <a16:creationId xmlns:a16="http://schemas.microsoft.com/office/drawing/2014/main" id="{00000000-0008-0000-0E00-0000DC01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481" name="テキスト ボックス 480">
          <a:extLst>
            <a:ext uri="{FF2B5EF4-FFF2-40B4-BE49-F238E27FC236}">
              <a16:creationId xmlns:a16="http://schemas.microsoft.com/office/drawing/2014/main" id="{00000000-0008-0000-0E00-0000E101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E00-0000E301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485" name="テキスト ボックス 484">
          <a:extLst>
            <a:ext uri="{FF2B5EF4-FFF2-40B4-BE49-F238E27FC236}">
              <a16:creationId xmlns:a16="http://schemas.microsoft.com/office/drawing/2014/main" id="{00000000-0008-0000-0E00-0000E501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487" name="テキスト ボックス 486">
          <a:extLst>
            <a:ext uri="{FF2B5EF4-FFF2-40B4-BE49-F238E27FC236}">
              <a16:creationId xmlns:a16="http://schemas.microsoft.com/office/drawing/2014/main" id="{00000000-0008-0000-0E00-0000E701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489" name="テキスト ボックス 488">
          <a:extLst>
            <a:ext uri="{FF2B5EF4-FFF2-40B4-BE49-F238E27FC236}">
              <a16:creationId xmlns:a16="http://schemas.microsoft.com/office/drawing/2014/main" id="{00000000-0008-0000-0E00-0000E901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91" name="テキスト ボックス 490">
          <a:extLst>
            <a:ext uri="{FF2B5EF4-FFF2-40B4-BE49-F238E27FC236}">
              <a16:creationId xmlns:a16="http://schemas.microsoft.com/office/drawing/2014/main" id="{00000000-0008-0000-0E00-0000EB01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92" name="【庁舎】&#10;一人当たり面積グラフ枠">
          <a:extLst>
            <a:ext uri="{FF2B5EF4-FFF2-40B4-BE49-F238E27FC236}">
              <a16:creationId xmlns:a16="http://schemas.microsoft.com/office/drawing/2014/main" id="{00000000-0008-0000-0E00-0000EC01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68580</xdr:rowOff>
    </xdr:from>
    <xdr:to>
      <xdr:col>32</xdr:col>
      <xdr:colOff>186689</xdr:colOff>
      <xdr:row>108</xdr:row>
      <xdr:rowOff>163830</xdr:rowOff>
    </xdr:to>
    <xdr:cxnSp macro="">
      <xdr:nvCxnSpPr>
        <xdr:cNvPr id="493" name="直線コネクタ 492">
          <a:extLst>
            <a:ext uri="{FF2B5EF4-FFF2-40B4-BE49-F238E27FC236}">
              <a16:creationId xmlns:a16="http://schemas.microsoft.com/office/drawing/2014/main" id="{00000000-0008-0000-0E00-0000ED010000}"/>
            </a:ext>
          </a:extLst>
        </xdr:cNvPr>
        <xdr:cNvCxnSpPr/>
      </xdr:nvCxnSpPr>
      <xdr:spPr>
        <a:xfrm flipV="1">
          <a:off x="22160864" y="172135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167657</xdr:rowOff>
    </xdr:from>
    <xdr:ext cx="469744" cy="259045"/>
    <xdr:sp macro="" textlink="">
      <xdr:nvSpPr>
        <xdr:cNvPr id="494" name="【庁舎】&#10;一人当たり面積最小値テキスト">
          <a:extLst>
            <a:ext uri="{FF2B5EF4-FFF2-40B4-BE49-F238E27FC236}">
              <a16:creationId xmlns:a16="http://schemas.microsoft.com/office/drawing/2014/main" id="{00000000-0008-0000-0E00-0000EE010000}"/>
            </a:ext>
          </a:extLst>
        </xdr:cNvPr>
        <xdr:cNvSpPr txBox="1"/>
      </xdr:nvSpPr>
      <xdr:spPr>
        <a:xfrm>
          <a:off x="22250400" y="18684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0.194</a:t>
          </a:r>
          <a:endParaRPr kumimoji="1" lang="ja-JP" altLang="en-US" sz="1000" b="1">
            <a:latin typeface="ＭＳ Ｐゴシック"/>
          </a:endParaRPr>
        </a:p>
      </xdr:txBody>
    </xdr:sp>
    <xdr:clientData/>
  </xdr:oneCellAnchor>
  <xdr:twoCellAnchor>
    <xdr:from>
      <xdr:col>32</xdr:col>
      <xdr:colOff>98425</xdr:colOff>
      <xdr:row>108</xdr:row>
      <xdr:rowOff>163830</xdr:rowOff>
    </xdr:from>
    <xdr:to>
      <xdr:col>32</xdr:col>
      <xdr:colOff>276225</xdr:colOff>
      <xdr:row>108</xdr:row>
      <xdr:rowOff>163830</xdr:rowOff>
    </xdr:to>
    <xdr:cxnSp macro="">
      <xdr:nvCxnSpPr>
        <xdr:cNvPr id="495" name="直線コネクタ 494">
          <a:extLst>
            <a:ext uri="{FF2B5EF4-FFF2-40B4-BE49-F238E27FC236}">
              <a16:creationId xmlns:a16="http://schemas.microsoft.com/office/drawing/2014/main" id="{00000000-0008-0000-0E00-0000EF010000}"/>
            </a:ext>
          </a:extLst>
        </xdr:cNvPr>
        <xdr:cNvCxnSpPr/>
      </xdr:nvCxnSpPr>
      <xdr:spPr>
        <a:xfrm>
          <a:off x="22072600" y="18680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15257</xdr:rowOff>
    </xdr:from>
    <xdr:ext cx="469744" cy="259045"/>
    <xdr:sp macro="" textlink="">
      <xdr:nvSpPr>
        <xdr:cNvPr id="496" name="【庁舎】&#10;一人当たり面積最大値テキスト">
          <a:extLst>
            <a:ext uri="{FF2B5EF4-FFF2-40B4-BE49-F238E27FC236}">
              <a16:creationId xmlns:a16="http://schemas.microsoft.com/office/drawing/2014/main" id="{00000000-0008-0000-0E00-0000F0010000}"/>
            </a:ext>
          </a:extLst>
        </xdr:cNvPr>
        <xdr:cNvSpPr txBox="1"/>
      </xdr:nvSpPr>
      <xdr:spPr>
        <a:xfrm>
          <a:off x="22250400" y="1698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0.964</a:t>
          </a:r>
          <a:endParaRPr kumimoji="1" lang="ja-JP" altLang="en-US" sz="1000" b="1">
            <a:latin typeface="ＭＳ Ｐゴシック"/>
          </a:endParaRPr>
        </a:p>
      </xdr:txBody>
    </xdr:sp>
    <xdr:clientData/>
  </xdr:oneCellAnchor>
  <xdr:twoCellAnchor>
    <xdr:from>
      <xdr:col>32</xdr:col>
      <xdr:colOff>98425</xdr:colOff>
      <xdr:row>100</xdr:row>
      <xdr:rowOff>68580</xdr:rowOff>
    </xdr:from>
    <xdr:to>
      <xdr:col>32</xdr:col>
      <xdr:colOff>276225</xdr:colOff>
      <xdr:row>100</xdr:row>
      <xdr:rowOff>68580</xdr:rowOff>
    </xdr:to>
    <xdr:cxnSp macro="">
      <xdr:nvCxnSpPr>
        <xdr:cNvPr id="497" name="直線コネクタ 496">
          <a:extLst>
            <a:ext uri="{FF2B5EF4-FFF2-40B4-BE49-F238E27FC236}">
              <a16:creationId xmlns:a16="http://schemas.microsoft.com/office/drawing/2014/main" id="{00000000-0008-0000-0E00-0000F1010000}"/>
            </a:ext>
          </a:extLst>
        </xdr:cNvPr>
        <xdr:cNvCxnSpPr/>
      </xdr:nvCxnSpPr>
      <xdr:spPr>
        <a:xfrm>
          <a:off x="22072600" y="1721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139716</xdr:rowOff>
    </xdr:from>
    <xdr:ext cx="469744" cy="259045"/>
    <xdr:sp macro="" textlink="">
      <xdr:nvSpPr>
        <xdr:cNvPr id="498" name="【庁舎】&#10;一人当たり面積平均値テキスト">
          <a:extLst>
            <a:ext uri="{FF2B5EF4-FFF2-40B4-BE49-F238E27FC236}">
              <a16:creationId xmlns:a16="http://schemas.microsoft.com/office/drawing/2014/main" id="{00000000-0008-0000-0E00-0000F2010000}"/>
            </a:ext>
          </a:extLst>
        </xdr:cNvPr>
        <xdr:cNvSpPr txBox="1"/>
      </xdr:nvSpPr>
      <xdr:spPr>
        <a:xfrm>
          <a:off x="22250400" y="17970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0.462</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116839</xdr:rowOff>
    </xdr:from>
    <xdr:to>
      <xdr:col>32</xdr:col>
      <xdr:colOff>238125</xdr:colOff>
      <xdr:row>106</xdr:row>
      <xdr:rowOff>46989</xdr:rowOff>
    </xdr:to>
    <xdr:sp macro="" textlink="">
      <xdr:nvSpPr>
        <xdr:cNvPr id="499" name="フローチャート : 判断 498">
          <a:extLst>
            <a:ext uri="{FF2B5EF4-FFF2-40B4-BE49-F238E27FC236}">
              <a16:creationId xmlns:a16="http://schemas.microsoft.com/office/drawing/2014/main" id="{00000000-0008-0000-0E00-0000F3010000}"/>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103</xdr:row>
      <xdr:rowOff>113030</xdr:rowOff>
    </xdr:from>
    <xdr:to>
      <xdr:col>31</xdr:col>
      <xdr:colOff>85725</xdr:colOff>
      <xdr:row>104</xdr:row>
      <xdr:rowOff>43180</xdr:rowOff>
    </xdr:to>
    <xdr:sp macro="" textlink="">
      <xdr:nvSpPr>
        <xdr:cNvPr id="500" name="フローチャート : 判断 499">
          <a:extLst>
            <a:ext uri="{FF2B5EF4-FFF2-40B4-BE49-F238E27FC236}">
              <a16:creationId xmlns:a16="http://schemas.microsoft.com/office/drawing/2014/main" id="{00000000-0008-0000-0E00-0000F4010000}"/>
            </a:ext>
          </a:extLst>
        </xdr:cNvPr>
        <xdr:cNvSpPr/>
      </xdr:nvSpPr>
      <xdr:spPr>
        <a:xfrm>
          <a:off x="21272500" y="1777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59707</xdr:rowOff>
    </xdr:from>
    <xdr:ext cx="469744" cy="259045"/>
    <xdr:sp macro="" textlink="">
      <xdr:nvSpPr>
        <xdr:cNvPr id="501" name="n_1aveValue【庁舎】&#10;一人当たり面積">
          <a:extLst>
            <a:ext uri="{FF2B5EF4-FFF2-40B4-BE49-F238E27FC236}">
              <a16:creationId xmlns:a16="http://schemas.microsoft.com/office/drawing/2014/main" id="{00000000-0008-0000-0E00-0000F5010000}"/>
            </a:ext>
          </a:extLst>
        </xdr:cNvPr>
        <xdr:cNvSpPr txBox="1"/>
      </xdr:nvSpPr>
      <xdr:spPr>
        <a:xfrm>
          <a:off x="21075727" y="17547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0.644</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00000000-0008-0000-0E00-0000F601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00000000-0008-0000-0E00-0000F701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00000000-0008-0000-0E00-0000F901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106</xdr:row>
      <xdr:rowOff>10161</xdr:rowOff>
    </xdr:from>
    <xdr:to>
      <xdr:col>32</xdr:col>
      <xdr:colOff>238125</xdr:colOff>
      <xdr:row>106</xdr:row>
      <xdr:rowOff>111761</xdr:rowOff>
    </xdr:to>
    <xdr:sp macro="" textlink="">
      <xdr:nvSpPr>
        <xdr:cNvPr id="507" name="円/楕円 506">
          <a:extLst>
            <a:ext uri="{FF2B5EF4-FFF2-40B4-BE49-F238E27FC236}">
              <a16:creationId xmlns:a16="http://schemas.microsoft.com/office/drawing/2014/main" id="{00000000-0008-0000-0E00-0000FB010000}"/>
            </a:ext>
          </a:extLst>
        </xdr:cNvPr>
        <xdr:cNvSpPr/>
      </xdr:nvSpPr>
      <xdr:spPr>
        <a:xfrm>
          <a:off x="22110700" y="1818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276225</xdr:colOff>
      <xdr:row>105</xdr:row>
      <xdr:rowOff>160038</xdr:rowOff>
    </xdr:from>
    <xdr:ext cx="469744" cy="259045"/>
    <xdr:sp macro="" textlink="">
      <xdr:nvSpPr>
        <xdr:cNvPr id="508" name="【庁舎】&#10;一人当たり面積該当値テキスト">
          <a:extLst>
            <a:ext uri="{FF2B5EF4-FFF2-40B4-BE49-F238E27FC236}">
              <a16:creationId xmlns:a16="http://schemas.microsoft.com/office/drawing/2014/main" id="{00000000-0008-0000-0E00-0000FC010000}"/>
            </a:ext>
          </a:extLst>
        </xdr:cNvPr>
        <xdr:cNvSpPr txBox="1"/>
      </xdr:nvSpPr>
      <xdr:spPr>
        <a:xfrm>
          <a:off x="22250400"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0.428</a:t>
          </a:r>
          <a:endParaRPr kumimoji="1" lang="ja-JP" altLang="en-US" sz="1000" b="1">
            <a:solidFill>
              <a:srgbClr val="FF0000"/>
            </a:solidFill>
            <a:latin typeface="ＭＳ Ｐゴシック"/>
          </a:endParaRPr>
        </a:p>
      </xdr:txBody>
    </xdr:sp>
    <xdr:clientData/>
  </xdr:oneCellAnchor>
  <xdr:twoCellAnchor>
    <xdr:from>
      <xdr:col>30</xdr:col>
      <xdr:colOff>669925</xdr:colOff>
      <xdr:row>106</xdr:row>
      <xdr:rowOff>25400</xdr:rowOff>
    </xdr:from>
    <xdr:to>
      <xdr:col>31</xdr:col>
      <xdr:colOff>85725</xdr:colOff>
      <xdr:row>106</xdr:row>
      <xdr:rowOff>127000</xdr:rowOff>
    </xdr:to>
    <xdr:sp macro="" textlink="">
      <xdr:nvSpPr>
        <xdr:cNvPr id="509" name="円/楕円 508">
          <a:extLst>
            <a:ext uri="{FF2B5EF4-FFF2-40B4-BE49-F238E27FC236}">
              <a16:creationId xmlns:a16="http://schemas.microsoft.com/office/drawing/2014/main" id="{00000000-0008-0000-0E00-0000FD010000}"/>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31</xdr:col>
      <xdr:colOff>34925</xdr:colOff>
      <xdr:row>106</xdr:row>
      <xdr:rowOff>60961</xdr:rowOff>
    </xdr:from>
    <xdr:to>
      <xdr:col>32</xdr:col>
      <xdr:colOff>187325</xdr:colOff>
      <xdr:row>106</xdr:row>
      <xdr:rowOff>76200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flipV="1">
          <a:off x="21323300" y="182346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473152</xdr:colOff>
      <xdr:row>106</xdr:row>
      <xdr:rowOff>118127</xdr:rowOff>
    </xdr:from>
    <xdr:ext cx="469744" cy="259045"/>
    <xdr:sp macro="" textlink="">
      <xdr:nvSpPr>
        <xdr:cNvPr id="511" name="n_1mainValue【庁舎】&#10;一人当たり面積">
          <a:extLst>
            <a:ext uri="{FF2B5EF4-FFF2-40B4-BE49-F238E27FC236}">
              <a16:creationId xmlns:a16="http://schemas.microsoft.com/office/drawing/2014/main" id="{00000000-0008-0000-0E00-0000FF010000}"/>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0.420</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体育館・プール・保健センター・消防施設・福祉施設、いずれも減価償却率が高いため、早期に施設の複合化・更新を実施する必要があることから、施設管理個別計画を早急に策定し、将来財政負担を考慮した財政計画の元に事業実施に努める。</a:t>
          </a:r>
          <a:endParaRPr kumimoji="1" lang="en-US" altLang="ja-JP" sz="1300">
            <a:latin typeface="ＭＳ Ｐゴシック"/>
          </a:endParaRPr>
        </a:p>
        <a:p>
          <a:r>
            <a:rPr kumimoji="1" lang="ja-JP" altLang="en-US" sz="1300">
              <a:latin typeface="ＭＳ Ｐゴシック"/>
            </a:rPr>
            <a:t>また、役場庁舎については、平成</a:t>
          </a:r>
          <a:r>
            <a:rPr kumimoji="1" lang="en-US" altLang="ja-JP" sz="1300">
              <a:latin typeface="ＭＳ Ｐゴシック"/>
            </a:rPr>
            <a:t>27</a:t>
          </a:r>
          <a:r>
            <a:rPr kumimoji="1" lang="ja-JP" altLang="en-US" sz="1300">
              <a:latin typeface="ＭＳ Ｐゴシック"/>
            </a:rPr>
            <a:t>年に小学校を改装し利用していることから、類似団体に比べ減価償却率が低くなっている。庁舎については、長期使用を図るべく適正な維持管理に努める。　</a:t>
          </a:r>
          <a:endParaRPr kumimoji="1" lang="en-US" altLang="ja-JP"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300" b="0" i="0" baseline="0">
              <a:solidFill>
                <a:schemeClr val="dk1"/>
              </a:solidFill>
              <a:effectLst/>
              <a:latin typeface="+mn-lt"/>
              <a:ea typeface="+mn-ea"/>
              <a:cs typeface="+mn-cs"/>
            </a:rPr>
            <a:t>　復興需要等による村民税所得割額の増</a:t>
          </a:r>
          <a:r>
            <a:rPr lang="ja-JP" altLang="en-US" sz="1300" b="0" i="0" baseline="0">
              <a:solidFill>
                <a:schemeClr val="dk1"/>
              </a:solidFill>
              <a:effectLst/>
              <a:latin typeface="+mn-lt"/>
              <a:ea typeface="+mn-ea"/>
              <a:cs typeface="+mn-cs"/>
            </a:rPr>
            <a:t>等で</a:t>
          </a:r>
          <a:r>
            <a:rPr lang="ja-JP" altLang="ja-JP" sz="1300" b="0" i="0" baseline="0">
              <a:solidFill>
                <a:schemeClr val="dk1"/>
              </a:solidFill>
              <a:effectLst/>
              <a:latin typeface="+mn-lt"/>
              <a:ea typeface="+mn-ea"/>
              <a:cs typeface="+mn-cs"/>
            </a:rPr>
            <a:t>基準財政収入額が、前年度比</a:t>
          </a:r>
          <a:r>
            <a:rPr lang="ja-JP" altLang="en-US" sz="1300" b="0" i="0" baseline="0">
              <a:solidFill>
                <a:schemeClr val="dk1"/>
              </a:solidFill>
              <a:effectLst/>
              <a:latin typeface="+mn-lt"/>
              <a:ea typeface="+mn-ea"/>
              <a:cs typeface="+mn-cs"/>
            </a:rPr>
            <a:t>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２</a:t>
          </a:r>
          <a:r>
            <a:rPr lang="ja-JP" altLang="ja-JP" sz="1300" b="0" i="0" baseline="0">
              <a:solidFill>
                <a:schemeClr val="dk1"/>
              </a:solidFill>
              <a:effectLst/>
              <a:latin typeface="+mn-lt"/>
              <a:ea typeface="+mn-ea"/>
              <a:cs typeface="+mn-cs"/>
            </a:rPr>
            <a:t>％増となった。基準財政需要額は、</a:t>
          </a:r>
          <a:r>
            <a:rPr lang="ja-JP" altLang="en-US" sz="1300" b="0" i="0" baseline="0">
              <a:solidFill>
                <a:schemeClr val="dk1"/>
              </a:solidFill>
              <a:effectLst/>
              <a:latin typeface="+mn-lt"/>
              <a:ea typeface="+mn-ea"/>
              <a:cs typeface="+mn-cs"/>
            </a:rPr>
            <a:t>公債費の伸び</a:t>
          </a:r>
          <a:r>
            <a:rPr lang="ja-JP" altLang="ja-JP" sz="1300" b="0" i="0" baseline="0">
              <a:solidFill>
                <a:schemeClr val="dk1"/>
              </a:solidFill>
              <a:effectLst/>
              <a:latin typeface="+mn-lt"/>
              <a:ea typeface="+mn-ea"/>
              <a:cs typeface="+mn-cs"/>
            </a:rPr>
            <a:t>により前年度比</a:t>
          </a:r>
          <a:r>
            <a:rPr lang="ja-JP" altLang="en-US" sz="1300" b="0" i="0" baseline="0">
              <a:solidFill>
                <a:schemeClr val="dk1"/>
              </a:solidFill>
              <a:effectLst/>
              <a:latin typeface="+mn-lt"/>
              <a:ea typeface="+mn-ea"/>
              <a:cs typeface="+mn-cs"/>
            </a:rPr>
            <a:t>０</a:t>
          </a:r>
          <a:r>
            <a:rPr lang="ja-JP" altLang="ja-JP" sz="1300" b="0" i="0" baseline="0">
              <a:solidFill>
                <a:schemeClr val="dk1"/>
              </a:solidFill>
              <a:effectLst/>
              <a:latin typeface="+mn-lt"/>
              <a:ea typeface="+mn-ea"/>
              <a:cs typeface="+mn-cs"/>
            </a:rPr>
            <a:t>．</a:t>
          </a:r>
          <a:r>
            <a:rPr lang="ja-JP" altLang="en-US" sz="1300" b="0" i="0" baseline="0">
              <a:solidFill>
                <a:schemeClr val="dk1"/>
              </a:solidFill>
              <a:effectLst/>
              <a:latin typeface="+mn-lt"/>
              <a:ea typeface="+mn-ea"/>
              <a:cs typeface="+mn-cs"/>
            </a:rPr>
            <a:t>１</a:t>
          </a:r>
          <a:r>
            <a:rPr lang="ja-JP" altLang="ja-JP" sz="1300" b="0" i="0" baseline="0">
              <a:solidFill>
                <a:schemeClr val="dk1"/>
              </a:solidFill>
              <a:effectLst/>
              <a:latin typeface="+mn-lt"/>
              <a:ea typeface="+mn-ea"/>
              <a:cs typeface="+mn-cs"/>
            </a:rPr>
            <a:t>％増とな</a:t>
          </a:r>
          <a:r>
            <a:rPr lang="ja-JP" altLang="en-US" sz="1300" b="0" i="0" baseline="0">
              <a:solidFill>
                <a:schemeClr val="dk1"/>
              </a:solidFill>
              <a:effectLst/>
              <a:latin typeface="+mn-lt"/>
              <a:ea typeface="+mn-ea"/>
              <a:cs typeface="+mn-cs"/>
            </a:rPr>
            <a:t>っている。人口の減少や全国平均を上回る高齢化率（平成</a:t>
          </a:r>
          <a:r>
            <a:rPr lang="en-US" altLang="ja-JP" sz="1300" b="0" i="0" baseline="0">
              <a:solidFill>
                <a:schemeClr val="dk1"/>
              </a:solidFill>
              <a:effectLst/>
              <a:latin typeface="+mn-lt"/>
              <a:ea typeface="+mn-ea"/>
              <a:cs typeface="+mn-cs"/>
            </a:rPr>
            <a:t>27</a:t>
          </a:r>
          <a:r>
            <a:rPr lang="ja-JP" altLang="en-US" sz="1300" b="0" i="0" baseline="0">
              <a:solidFill>
                <a:schemeClr val="dk1"/>
              </a:solidFill>
              <a:effectLst/>
              <a:latin typeface="+mn-lt"/>
              <a:ea typeface="+mn-ea"/>
              <a:cs typeface="+mn-cs"/>
            </a:rPr>
            <a:t>年国勢調査２９．７％）もあり</a:t>
          </a:r>
          <a:r>
            <a:rPr lang="ja-JP" altLang="ja-JP" sz="1300" b="0" i="0" baseline="0">
              <a:solidFill>
                <a:schemeClr val="dk1"/>
              </a:solidFill>
              <a:effectLst/>
              <a:latin typeface="+mn-lt"/>
              <a:ea typeface="+mn-ea"/>
              <a:cs typeface="+mn-cs"/>
            </a:rPr>
            <a:t>、２</a:t>
          </a:r>
          <a:r>
            <a:rPr lang="ja-JP" altLang="en-US" sz="1300" b="0" i="0" baseline="0">
              <a:solidFill>
                <a:schemeClr val="dk1"/>
              </a:solidFill>
              <a:effectLst/>
              <a:latin typeface="+mn-lt"/>
              <a:ea typeface="+mn-ea"/>
              <a:cs typeface="+mn-cs"/>
            </a:rPr>
            <a:t>８</a:t>
          </a:r>
          <a:r>
            <a:rPr lang="ja-JP" altLang="ja-JP" sz="1300" b="0" i="0" baseline="0">
              <a:solidFill>
                <a:schemeClr val="dk1"/>
              </a:solidFill>
              <a:effectLst/>
              <a:latin typeface="+mn-lt"/>
              <a:ea typeface="+mn-ea"/>
              <a:cs typeface="+mn-cs"/>
            </a:rPr>
            <a:t>年度財政力指数は、０．２７と類似団体平均を０．</a:t>
          </a:r>
          <a:r>
            <a:rPr lang="ja-JP" altLang="en-US" sz="1300" b="0" i="0" baseline="0">
              <a:solidFill>
                <a:schemeClr val="dk1"/>
              </a:solidFill>
              <a:effectLst/>
              <a:latin typeface="+mn-lt"/>
              <a:ea typeface="+mn-ea"/>
              <a:cs typeface="+mn-cs"/>
            </a:rPr>
            <a:t>１下回っている</a:t>
          </a:r>
          <a:r>
            <a:rPr lang="ja-JP" altLang="ja-JP" sz="1300" b="0" i="0" baseline="0">
              <a:solidFill>
                <a:schemeClr val="dk1"/>
              </a:solidFill>
              <a:effectLst/>
              <a:latin typeface="+mn-lt"/>
              <a:ea typeface="+mn-ea"/>
              <a:cs typeface="+mn-cs"/>
            </a:rPr>
            <a:t>。</a:t>
          </a:r>
          <a:endParaRPr lang="ja-JP" altLang="ja-JP" sz="1300">
            <a:effectLst/>
          </a:endParaRPr>
        </a:p>
        <a:p>
          <a:pPr rtl="0" eaLnBrk="1" fontAlgn="auto" latinLnBrk="0" hangingPunct="1"/>
          <a:r>
            <a:rPr lang="ja-JP" altLang="ja-JP" sz="1300" b="0" i="0" baseline="0">
              <a:solidFill>
                <a:schemeClr val="dk1"/>
              </a:solidFill>
              <a:effectLst/>
              <a:latin typeface="+mn-lt"/>
              <a:ea typeface="+mn-ea"/>
              <a:cs typeface="+mn-cs"/>
            </a:rPr>
            <a:t>　引き続き、</a:t>
          </a:r>
          <a:r>
            <a:rPr lang="ja-JP" altLang="ja-JP" sz="1300">
              <a:solidFill>
                <a:schemeClr val="dk1"/>
              </a:solidFill>
              <a:effectLst/>
              <a:latin typeface="+mn-lt"/>
              <a:ea typeface="+mn-ea"/>
              <a:cs typeface="+mn-cs"/>
            </a:rPr>
            <a:t>緊急に必要な事業を峻別し、投資的経費を抑制する等歳出の削減を実施するとともに、</a:t>
          </a:r>
          <a:r>
            <a:rPr lang="ja-JP" altLang="ja-JP" sz="1300" b="0" i="0" baseline="0">
              <a:solidFill>
                <a:schemeClr val="dk1"/>
              </a:solidFill>
              <a:effectLst/>
              <a:latin typeface="+mn-lt"/>
              <a:ea typeface="+mn-ea"/>
              <a:cs typeface="+mn-cs"/>
            </a:rPr>
            <a:t>地方税を始めとする自主財源の確保や事務事業の効率的執行により</a:t>
          </a:r>
          <a:r>
            <a:rPr lang="ja-JP" altLang="ja-JP" sz="1300">
              <a:solidFill>
                <a:schemeClr val="dk1"/>
              </a:solidFill>
              <a:effectLst/>
              <a:latin typeface="+mn-lt"/>
              <a:ea typeface="+mn-ea"/>
              <a:cs typeface="+mn-cs"/>
            </a:rPr>
            <a:t>健全な財政運営に努めていく。</a:t>
          </a:r>
          <a:endParaRPr lang="ja-JP" altLang="ja-JP" sz="13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77410</xdr:rowOff>
    </xdr:from>
    <xdr:to>
      <xdr:col>7</xdr:col>
      <xdr:colOff>152400</xdr:colOff>
      <xdr:row>44</xdr:row>
      <xdr:rowOff>107648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4961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79725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2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0.17</a:t>
          </a:r>
          <a:endParaRPr kumimoji="1" lang="ja-JP" altLang="en-US" sz="1000" b="1">
            <a:latin typeface="ＭＳ Ｐゴシック"/>
          </a:endParaRPr>
        </a:p>
      </xdr:txBody>
    </xdr:sp>
    <xdr:clientData/>
  </xdr:oneCellAnchor>
  <xdr:twoCellAnchor>
    <xdr:from>
      <xdr:col>7</xdr:col>
      <xdr:colOff>63500</xdr:colOff>
      <xdr:row>44</xdr:row>
      <xdr:rowOff>107648</xdr:rowOff>
    </xdr:from>
    <xdr:to>
      <xdr:col>7</xdr:col>
      <xdr:colOff>241300</xdr:colOff>
      <xdr:row>44</xdr:row>
      <xdr:rowOff>107648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163787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7</xdr:col>
      <xdr:colOff>63500</xdr:colOff>
      <xdr:row>36</xdr:row>
      <xdr:rowOff>77410</xdr:rowOff>
    </xdr:from>
    <xdr:to>
      <xdr:col>7</xdr:col>
      <xdr:colOff>241300</xdr:colOff>
      <xdr:row>36</xdr:row>
      <xdr:rowOff>77410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164193</xdr:rowOff>
    </xdr:from>
    <xdr:to>
      <xdr:col>7</xdr:col>
      <xdr:colOff>152400</xdr:colOff>
      <xdr:row>43</xdr:row>
      <xdr:rowOff>164193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365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15015</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0.37</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169938</xdr:rowOff>
    </xdr:from>
    <xdr:to>
      <xdr:col>7</xdr:col>
      <xdr:colOff>203200</xdr:colOff>
      <xdr:row>43</xdr:row>
      <xdr:rowOff>100088</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164193</xdr:rowOff>
    </xdr:from>
    <xdr:to>
      <xdr:col>6</xdr:col>
      <xdr:colOff>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136374</xdr:rowOff>
    </xdr:from>
    <xdr:to>
      <xdr:col>6</xdr:col>
      <xdr:colOff>50800</xdr:colOff>
      <xdr:row>44</xdr:row>
      <xdr:rowOff>66524</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51301</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9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4233</xdr:rowOff>
    </xdr:from>
    <xdr:to>
      <xdr:col>4</xdr:col>
      <xdr:colOff>482600</xdr:colOff>
      <xdr:row>44</xdr:row>
      <xdr:rowOff>15724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480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159355</xdr:rowOff>
    </xdr:from>
    <xdr:to>
      <xdr:col>4</xdr:col>
      <xdr:colOff>533400</xdr:colOff>
      <xdr:row>44</xdr:row>
      <xdr:rowOff>89505</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74282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15724</xdr:rowOff>
    </xdr:from>
    <xdr:to>
      <xdr:col>3</xdr:col>
      <xdr:colOff>279400</xdr:colOff>
      <xdr:row>44</xdr:row>
      <xdr:rowOff>15724</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595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147865</xdr:rowOff>
    </xdr:from>
    <xdr:to>
      <xdr:col>3</xdr:col>
      <xdr:colOff>330200</xdr:colOff>
      <xdr:row>44</xdr:row>
      <xdr:rowOff>78015</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62792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147865</xdr:rowOff>
    </xdr:from>
    <xdr:to>
      <xdr:col>2</xdr:col>
      <xdr:colOff>127000</xdr:colOff>
      <xdr:row>44</xdr:row>
      <xdr:rowOff>78015</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62792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113393</xdr:rowOff>
    </xdr:from>
    <xdr:to>
      <xdr:col>7</xdr:col>
      <xdr:colOff>203200</xdr:colOff>
      <xdr:row>44</xdr:row>
      <xdr:rowOff>43543</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9270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113393</xdr:rowOff>
    </xdr:from>
    <xdr:to>
      <xdr:col>6</xdr:col>
      <xdr:colOff>50800</xdr:colOff>
      <xdr:row>44</xdr:row>
      <xdr:rowOff>43543</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53720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54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124883</xdr:rowOff>
    </xdr:from>
    <xdr:to>
      <xdr:col>4</xdr:col>
      <xdr:colOff>533400</xdr:colOff>
      <xdr:row>44</xdr:row>
      <xdr:rowOff>55033</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65210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136374</xdr:rowOff>
    </xdr:from>
    <xdr:to>
      <xdr:col>3</xdr:col>
      <xdr:colOff>330200</xdr:colOff>
      <xdr:row>44</xdr:row>
      <xdr:rowOff>66524</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76701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136374</xdr:rowOff>
    </xdr:from>
    <xdr:to>
      <xdr:col>2</xdr:col>
      <xdr:colOff>127000</xdr:colOff>
      <xdr:row>44</xdr:row>
      <xdr:rowOff>66524</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5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76701</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7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[84.1%]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29/79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では、地方債の借入を抑制していたことで、公債費は７．６％減少しているが、医療費等の増加により扶助費が１３．４％増で、経常経費全体で３，２４６千円増加した。歳入では、復興需要等による村民税が１８，７７０千円増となったが、地方消費税交付金が１５，４５７千円減少等により経常一般財源全体で８２９千円が減少したことで、経常収支比率は、前年度と比較して１．１％増加したが、類似団体平均を１．８下回った。</a:t>
          </a:r>
        </a:p>
        <a:p>
          <a:r>
            <a:rPr kumimoji="1" lang="ja-JP" altLang="en-US" sz="1300">
              <a:latin typeface="ＭＳ Ｐゴシック"/>
            </a:rPr>
            <a:t>　今後も、事務事業の見直しを更に進めるとともに、優先度の低い事務事業について計画的に廃止・縮小を進め、経常経費の削減を図る。</a:t>
          </a: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78486</xdr:rowOff>
    </xdr:from>
    <xdr:to>
      <xdr:col>7</xdr:col>
      <xdr:colOff>152400</xdr:colOff>
      <xdr:row>66</xdr:row>
      <xdr:rowOff>53594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65486"/>
          <a:ext cx="0" cy="100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164863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7</xdr:col>
      <xdr:colOff>63500</xdr:colOff>
      <xdr:row>60</xdr:row>
      <xdr:rowOff>78486</xdr:rowOff>
    </xdr:from>
    <xdr:to>
      <xdr:col>7</xdr:col>
      <xdr:colOff>241300</xdr:colOff>
      <xdr:row>60</xdr:row>
      <xdr:rowOff>78486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68580</xdr:rowOff>
    </xdr:from>
    <xdr:to>
      <xdr:col>7</xdr:col>
      <xdr:colOff>152400</xdr:colOff>
      <xdr:row>62</xdr:row>
      <xdr:rowOff>121666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98480"/>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62</xdr:row>
      <xdr:rowOff>129811</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157734</xdr:rowOff>
    </xdr:from>
    <xdr:to>
      <xdr:col>7</xdr:col>
      <xdr:colOff>203200</xdr:colOff>
      <xdr:row>63</xdr:row>
      <xdr:rowOff>87884</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68580</xdr:rowOff>
    </xdr:from>
    <xdr:to>
      <xdr:col>6</xdr:col>
      <xdr:colOff>0</xdr:colOff>
      <xdr:row>62</xdr:row>
      <xdr:rowOff>102362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69848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61</xdr:row>
      <xdr:rowOff>155448</xdr:rowOff>
    </xdr:from>
    <xdr:to>
      <xdr:col>6</xdr:col>
      <xdr:colOff>50800</xdr:colOff>
      <xdr:row>62</xdr:row>
      <xdr:rowOff>85598</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95775</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82.3</a:t>
          </a:r>
          <a:endParaRPr kumimoji="1" lang="ja-JP" altLang="en-US" sz="1000" b="1">
            <a:solidFill>
              <a:srgbClr val="000080"/>
            </a:solidFill>
            <a:latin typeface="ＭＳ Ｐゴシック"/>
          </a:endParaRPr>
        </a:p>
      </xdr:txBody>
    </xdr:sp>
    <xdr:clientData/>
  </xdr:oneCellAnchor>
  <xdr:twoCellAnchor>
    <xdr:from>
      <xdr:col>3</xdr:col>
      <xdr:colOff>279400</xdr:colOff>
      <xdr:row>61</xdr:row>
      <xdr:rowOff>42164</xdr:rowOff>
    </xdr:from>
    <xdr:to>
      <xdr:col>4</xdr:col>
      <xdr:colOff>482600</xdr:colOff>
      <xdr:row>62</xdr:row>
      <xdr:rowOff>102362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00614"/>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46736</xdr:rowOff>
    </xdr:from>
    <xdr:to>
      <xdr:col>4</xdr:col>
      <xdr:colOff>533400</xdr:colOff>
      <xdr:row>62</xdr:row>
      <xdr:rowOff>148336</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158513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83.6</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42164</xdr:rowOff>
    </xdr:from>
    <xdr:to>
      <xdr:col>3</xdr:col>
      <xdr:colOff>279400</xdr:colOff>
      <xdr:row>61</xdr:row>
      <xdr:rowOff>100076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500614"/>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61</xdr:row>
      <xdr:rowOff>92710</xdr:rowOff>
    </xdr:from>
    <xdr:to>
      <xdr:col>3</xdr:col>
      <xdr:colOff>330200</xdr:colOff>
      <xdr:row>62</xdr:row>
      <xdr:rowOff>22860</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7637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81.0</a:t>
          </a:r>
          <a:endParaRPr kumimoji="1" lang="ja-JP" altLang="en-US" sz="1000" b="1">
            <a:solidFill>
              <a:srgbClr val="00008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2811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62</xdr:row>
      <xdr:rowOff>70866</xdr:rowOff>
    </xdr:from>
    <xdr:to>
      <xdr:col>7</xdr:col>
      <xdr:colOff>203200</xdr:colOff>
      <xdr:row>63</xdr:row>
      <xdr:rowOff>1016</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87393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84.1</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17780</xdr:rowOff>
    </xdr:from>
    <xdr:to>
      <xdr:col>6</xdr:col>
      <xdr:colOff>50800</xdr:colOff>
      <xdr:row>62</xdr:row>
      <xdr:rowOff>119380</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104157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4</xdr:col>
      <xdr:colOff>431800</xdr:colOff>
      <xdr:row>62</xdr:row>
      <xdr:rowOff>51562</xdr:rowOff>
    </xdr:from>
    <xdr:to>
      <xdr:col>4</xdr:col>
      <xdr:colOff>533400</xdr:colOff>
      <xdr:row>62</xdr:row>
      <xdr:rowOff>153162</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137939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6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83.7</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162814</xdr:rowOff>
    </xdr:from>
    <xdr:to>
      <xdr:col>3</xdr:col>
      <xdr:colOff>330200</xdr:colOff>
      <xdr:row>61</xdr:row>
      <xdr:rowOff>92964</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44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103141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1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49276</xdr:rowOff>
    </xdr:from>
    <xdr:to>
      <xdr:col>2</xdr:col>
      <xdr:colOff>127000</xdr:colOff>
      <xdr:row>61</xdr:row>
      <xdr:rowOff>150876</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59</xdr:row>
      <xdr:rowOff>161053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[193,021</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については、保育業務に係る一般職員が増加し、１９，２６９千円増加しているが、物件費については、前年度に役場庁舎の老朽化に伴い旧永田小学校を改築し役場機能を移転した際の各システム移転費用が３１，０２２千円減、また、社会保障・税番号制度システム改修が３５，１８０千円減により、１人当たり前年度比１５，１２０円と減少し、前年度と同様に、類似団体の平均を下回っている。</a:t>
          </a: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82</xdr:row>
      <xdr:rowOff>7407</xdr:rowOff>
    </xdr:from>
    <xdr:to>
      <xdr:col>7</xdr:col>
      <xdr:colOff>152400</xdr:colOff>
      <xdr:row>89</xdr:row>
      <xdr:rowOff>69966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4066307"/>
          <a:ext cx="0" cy="12627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42043</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30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760,058</a:t>
          </a:r>
          <a:endParaRPr kumimoji="1" lang="ja-JP" altLang="en-US" sz="1000" b="1">
            <a:latin typeface="ＭＳ Ｐゴシック"/>
          </a:endParaRPr>
        </a:p>
      </xdr:txBody>
    </xdr:sp>
    <xdr:clientData/>
  </xdr:oneCellAnchor>
  <xdr:twoCellAnchor>
    <xdr:from>
      <xdr:col>7</xdr:col>
      <xdr:colOff>63500</xdr:colOff>
      <xdr:row>89</xdr:row>
      <xdr:rowOff>69966</xdr:rowOff>
    </xdr:from>
    <xdr:to>
      <xdr:col>7</xdr:col>
      <xdr:colOff>241300</xdr:colOff>
      <xdr:row>89</xdr:row>
      <xdr:rowOff>69966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329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93784</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809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132,105</a:t>
          </a:r>
          <a:endParaRPr kumimoji="1" lang="ja-JP" altLang="en-US" sz="1000" b="1">
            <a:latin typeface="ＭＳ Ｐゴシック"/>
          </a:endParaRPr>
        </a:p>
      </xdr:txBody>
    </xdr:sp>
    <xdr:clientData/>
  </xdr:oneCellAnchor>
  <xdr:twoCellAnchor>
    <xdr:from>
      <xdr:col>7</xdr:col>
      <xdr:colOff>63500</xdr:colOff>
      <xdr:row>82</xdr:row>
      <xdr:rowOff>7407</xdr:rowOff>
    </xdr:from>
    <xdr:to>
      <xdr:col>7</xdr:col>
      <xdr:colOff>241300</xdr:colOff>
      <xdr:row>82</xdr:row>
      <xdr:rowOff>7407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4066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129899</xdr:rowOff>
    </xdr:from>
    <xdr:to>
      <xdr:col>7</xdr:col>
      <xdr:colOff>152400</xdr:colOff>
      <xdr:row>82</xdr:row>
      <xdr:rowOff>160303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114800" y="14188799"/>
          <a:ext cx="8382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118550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77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226,526</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146473</xdr:rowOff>
    </xdr:from>
    <xdr:to>
      <xdr:col>7</xdr:col>
      <xdr:colOff>203200</xdr:colOff>
      <xdr:row>83</xdr:row>
      <xdr:rowOff>76623</xdr:rowOff>
    </xdr:to>
    <xdr:sp macro="" textlink="">
      <xdr:nvSpPr>
        <xdr:cNvPr id="194" name="フローチャート : 判断 193">
          <a:extLst>
            <a:ext uri="{FF2B5EF4-FFF2-40B4-BE49-F238E27FC236}">
              <a16:creationId xmlns:a16="http://schemas.microsoft.com/office/drawing/2014/main" id="{00000000-0008-0000-0300-0000C2000000}"/>
            </a:ext>
          </a:extLst>
        </xdr:cNvPr>
        <xdr:cNvSpPr/>
      </xdr:nvSpPr>
      <xdr:spPr>
        <a:xfrm>
          <a:off x="4902200" y="14205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100524</xdr:rowOff>
    </xdr:from>
    <xdr:to>
      <xdr:col>6</xdr:col>
      <xdr:colOff>0</xdr:colOff>
      <xdr:row>82</xdr:row>
      <xdr:rowOff>160303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159424"/>
          <a:ext cx="889000" cy="5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42855</xdr:rowOff>
    </xdr:from>
    <xdr:to>
      <xdr:col>6</xdr:col>
      <xdr:colOff>50800</xdr:colOff>
      <xdr:row>83</xdr:row>
      <xdr:rowOff>144455</xdr:rowOff>
    </xdr:to>
    <xdr:sp macro="" textlink="">
      <xdr:nvSpPr>
        <xdr:cNvPr id="196" name="フローチャート : 判断 195">
          <a:extLst>
            <a:ext uri="{FF2B5EF4-FFF2-40B4-BE49-F238E27FC236}">
              <a16:creationId xmlns:a16="http://schemas.microsoft.com/office/drawing/2014/main" id="{00000000-0008-0000-0300-0000C4000000}"/>
            </a:ext>
          </a:extLst>
        </xdr:cNvPr>
        <xdr:cNvSpPr/>
      </xdr:nvSpPr>
      <xdr:spPr>
        <a:xfrm>
          <a:off x="4064000" y="1427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129232</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4359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260,259</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88661</xdr:rowOff>
    </xdr:from>
    <xdr:to>
      <xdr:col>4</xdr:col>
      <xdr:colOff>482600</xdr:colOff>
      <xdr:row>82</xdr:row>
      <xdr:rowOff>100524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147561"/>
          <a:ext cx="889000" cy="11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83</xdr:row>
      <xdr:rowOff>50893</xdr:rowOff>
    </xdr:from>
    <xdr:to>
      <xdr:col>4</xdr:col>
      <xdr:colOff>533400</xdr:colOff>
      <xdr:row>83</xdr:row>
      <xdr:rowOff>152493</xdr:rowOff>
    </xdr:to>
    <xdr:sp macro="" textlink="">
      <xdr:nvSpPr>
        <xdr:cNvPr id="199" name="フローチャート : 判断 198">
          <a:extLst>
            <a:ext uri="{FF2B5EF4-FFF2-40B4-BE49-F238E27FC236}">
              <a16:creationId xmlns:a16="http://schemas.microsoft.com/office/drawing/2014/main" id="{00000000-0008-0000-0300-0000C7000000}"/>
            </a:ext>
          </a:extLst>
        </xdr:cNvPr>
        <xdr:cNvSpPr/>
      </xdr:nvSpPr>
      <xdr:spPr>
        <a:xfrm>
          <a:off x="3175000" y="1428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137270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436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264,257</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69438</xdr:rowOff>
    </xdr:from>
    <xdr:to>
      <xdr:col>3</xdr:col>
      <xdr:colOff>279400</xdr:colOff>
      <xdr:row>82</xdr:row>
      <xdr:rowOff>88661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128338"/>
          <a:ext cx="889000" cy="1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83</xdr:row>
      <xdr:rowOff>18089</xdr:rowOff>
    </xdr:from>
    <xdr:to>
      <xdr:col>3</xdr:col>
      <xdr:colOff>330200</xdr:colOff>
      <xdr:row>83</xdr:row>
      <xdr:rowOff>119689</xdr:rowOff>
    </xdr:to>
    <xdr:sp macro="" textlink="">
      <xdr:nvSpPr>
        <xdr:cNvPr id="202" name="フローチャート : 判断 201">
          <a:extLst>
            <a:ext uri="{FF2B5EF4-FFF2-40B4-BE49-F238E27FC236}">
              <a16:creationId xmlns:a16="http://schemas.microsoft.com/office/drawing/2014/main" id="{00000000-0008-0000-0300-0000CA000000}"/>
            </a:ext>
          </a:extLst>
        </xdr:cNvPr>
        <xdr:cNvSpPr/>
      </xdr:nvSpPr>
      <xdr:spPr>
        <a:xfrm>
          <a:off x="2286000" y="1424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104466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433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247,943</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3701</xdr:rowOff>
    </xdr:from>
    <xdr:to>
      <xdr:col>2</xdr:col>
      <xdr:colOff>127000</xdr:colOff>
      <xdr:row>83</xdr:row>
      <xdr:rowOff>105301</xdr:rowOff>
    </xdr:to>
    <xdr:sp macro="" textlink="">
      <xdr:nvSpPr>
        <xdr:cNvPr id="204" name="フローチャート : 判断 203">
          <a:extLst>
            <a:ext uri="{FF2B5EF4-FFF2-40B4-BE49-F238E27FC236}">
              <a16:creationId xmlns:a16="http://schemas.microsoft.com/office/drawing/2014/main" id="{00000000-0008-0000-0300-0000CC000000}"/>
            </a:ext>
          </a:extLst>
        </xdr:cNvPr>
        <xdr:cNvSpPr/>
      </xdr:nvSpPr>
      <xdr:spPr>
        <a:xfrm>
          <a:off x="1397000" y="1423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90078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4320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240,788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79099</xdr:rowOff>
    </xdr:from>
    <xdr:to>
      <xdr:col>7</xdr:col>
      <xdr:colOff>203200</xdr:colOff>
      <xdr:row>83</xdr:row>
      <xdr:rowOff>9249</xdr:rowOff>
    </xdr:to>
    <xdr:sp macro="" textlink="">
      <xdr:nvSpPr>
        <xdr:cNvPr id="211" name="円/楕円 210">
          <a:extLst>
            <a:ext uri="{FF2B5EF4-FFF2-40B4-BE49-F238E27FC236}">
              <a16:creationId xmlns:a16="http://schemas.microsoft.com/office/drawing/2014/main" id="{00000000-0008-0000-0300-0000D3000000}"/>
            </a:ext>
          </a:extLst>
        </xdr:cNvPr>
        <xdr:cNvSpPr/>
      </xdr:nvSpPr>
      <xdr:spPr>
        <a:xfrm>
          <a:off x="4902200" y="141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376</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059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193,021</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109503</xdr:rowOff>
    </xdr:from>
    <xdr:to>
      <xdr:col>6</xdr:col>
      <xdr:colOff>50800</xdr:colOff>
      <xdr:row>83</xdr:row>
      <xdr:rowOff>39653</xdr:rowOff>
    </xdr:to>
    <xdr:sp macro="" textlink="">
      <xdr:nvSpPr>
        <xdr:cNvPr id="213" name="円/楕円 212">
          <a:extLst>
            <a:ext uri="{FF2B5EF4-FFF2-40B4-BE49-F238E27FC236}">
              <a16:creationId xmlns:a16="http://schemas.microsoft.com/office/drawing/2014/main" id="{00000000-0008-0000-0300-0000D5000000}"/>
            </a:ext>
          </a:extLst>
        </xdr:cNvPr>
        <xdr:cNvSpPr/>
      </xdr:nvSpPr>
      <xdr:spPr>
        <a:xfrm>
          <a:off x="4064000" y="1416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49830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37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208,141</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49724</xdr:rowOff>
    </xdr:from>
    <xdr:to>
      <xdr:col>4</xdr:col>
      <xdr:colOff>533400</xdr:colOff>
      <xdr:row>82</xdr:row>
      <xdr:rowOff>151324</xdr:rowOff>
    </xdr:to>
    <xdr:sp macro="" textlink="">
      <xdr:nvSpPr>
        <xdr:cNvPr id="215" name="円/楕円 214">
          <a:extLst>
            <a:ext uri="{FF2B5EF4-FFF2-40B4-BE49-F238E27FC236}">
              <a16:creationId xmlns:a16="http://schemas.microsoft.com/office/drawing/2014/main" id="{00000000-0008-0000-0300-0000D7000000}"/>
            </a:ext>
          </a:extLst>
        </xdr:cNvPr>
        <xdr:cNvSpPr/>
      </xdr:nvSpPr>
      <xdr:spPr>
        <a:xfrm>
          <a:off x="3175000" y="1410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161501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8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178,412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37861</xdr:rowOff>
    </xdr:from>
    <xdr:to>
      <xdr:col>3</xdr:col>
      <xdr:colOff>330200</xdr:colOff>
      <xdr:row>82</xdr:row>
      <xdr:rowOff>139461</xdr:rowOff>
    </xdr:to>
    <xdr:sp macro="" textlink="">
      <xdr:nvSpPr>
        <xdr:cNvPr id="217" name="円/楕円 216">
          <a:extLst>
            <a:ext uri="{FF2B5EF4-FFF2-40B4-BE49-F238E27FC236}">
              <a16:creationId xmlns:a16="http://schemas.microsoft.com/office/drawing/2014/main" id="{00000000-0008-0000-0300-0000D9000000}"/>
            </a:ext>
          </a:extLst>
        </xdr:cNvPr>
        <xdr:cNvSpPr/>
      </xdr:nvSpPr>
      <xdr:spPr>
        <a:xfrm>
          <a:off x="2286000" y="140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149638</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86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172,513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18638</xdr:rowOff>
    </xdr:from>
    <xdr:to>
      <xdr:col>2</xdr:col>
      <xdr:colOff>127000</xdr:colOff>
      <xdr:row>82</xdr:row>
      <xdr:rowOff>120238</xdr:rowOff>
    </xdr:to>
    <xdr:sp macro="" textlink="">
      <xdr:nvSpPr>
        <xdr:cNvPr id="219" name="円/楕円 218">
          <a:extLst>
            <a:ext uri="{FF2B5EF4-FFF2-40B4-BE49-F238E27FC236}">
              <a16:creationId xmlns:a16="http://schemas.microsoft.com/office/drawing/2014/main" id="{00000000-0008-0000-0300-0000DB000000}"/>
            </a:ext>
          </a:extLst>
        </xdr:cNvPr>
        <xdr:cNvSpPr/>
      </xdr:nvSpPr>
      <xdr:spPr>
        <a:xfrm>
          <a:off x="1397000" y="140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130415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846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162,953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一般行政職員２名増等の職員構成の変動と現給保障者の割合が１２．４％と高い比率により前年度比０．２％上回り、類似団体平均を２．９上回ったことから、より一層の給与の適正化に努める。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44450</xdr:rowOff>
    </xdr:from>
    <xdr:to>
      <xdr:col>24</xdr:col>
      <xdr:colOff>558800</xdr:colOff>
      <xdr:row>86</xdr:row>
      <xdr:rowOff>141816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60450"/>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103.5</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130827</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89.5</a:t>
          </a:r>
          <a:endParaRPr kumimoji="1" lang="ja-JP" altLang="en-US" sz="1000" b="1">
            <a:latin typeface="ＭＳ Ｐゴシック"/>
          </a:endParaRPr>
        </a:p>
      </xdr:txBody>
    </xdr:sp>
    <xdr:clientData/>
  </xdr:oneCellAnchor>
  <xdr:twoCellAnchor>
    <xdr:from>
      <xdr:col>24</xdr:col>
      <xdr:colOff>469900</xdr:colOff>
      <xdr:row>80</xdr:row>
      <xdr:rowOff>44450</xdr:rowOff>
    </xdr:from>
    <xdr:to>
      <xdr:col>24</xdr:col>
      <xdr:colOff>647700</xdr:colOff>
      <xdr:row>80</xdr:row>
      <xdr:rowOff>44450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114723</xdr:rowOff>
    </xdr:from>
    <xdr:to>
      <xdr:col>24</xdr:col>
      <xdr:colOff>558800</xdr:colOff>
      <xdr:row>84</xdr:row>
      <xdr:rowOff>130811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179800" y="145165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34731</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0936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96.2</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18204</xdr:rowOff>
    </xdr:from>
    <xdr:to>
      <xdr:col>24</xdr:col>
      <xdr:colOff>609600</xdr:colOff>
      <xdr:row>83</xdr:row>
      <xdr:rowOff>119804</xdr:rowOff>
    </xdr:to>
    <xdr:sp macro="" textlink="">
      <xdr:nvSpPr>
        <xdr:cNvPr id="256" name="フローチャート : 判断 255">
          <a:extLst>
            <a:ext uri="{FF2B5EF4-FFF2-40B4-BE49-F238E27FC236}">
              <a16:creationId xmlns:a16="http://schemas.microsoft.com/office/drawing/2014/main" id="{00000000-0008-0000-0300-000000010000}"/>
            </a:ext>
          </a:extLst>
        </xdr:cNvPr>
        <xdr:cNvSpPr/>
      </xdr:nvSpPr>
      <xdr:spPr>
        <a:xfrm>
          <a:off x="16967200" y="142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149437</xdr:rowOff>
    </xdr:from>
    <xdr:to>
      <xdr:col>23</xdr:col>
      <xdr:colOff>406400</xdr:colOff>
      <xdr:row>84</xdr:row>
      <xdr:rowOff>114723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90800" y="14379787"/>
          <a:ext cx="889000" cy="13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10161</xdr:rowOff>
    </xdr:from>
    <xdr:to>
      <xdr:col>23</xdr:col>
      <xdr:colOff>457200</xdr:colOff>
      <xdr:row>83</xdr:row>
      <xdr:rowOff>111761</xdr:rowOff>
    </xdr:to>
    <xdr:sp macro="" textlink="">
      <xdr:nvSpPr>
        <xdr:cNvPr id="258" name="フローチャート : 判断 257">
          <a:extLst>
            <a:ext uri="{FF2B5EF4-FFF2-40B4-BE49-F238E27FC236}">
              <a16:creationId xmlns:a16="http://schemas.microsoft.com/office/drawing/2014/main" id="{00000000-0008-0000-0300-000002010000}"/>
            </a:ext>
          </a:extLst>
        </xdr:cNvPr>
        <xdr:cNvSpPr/>
      </xdr:nvSpPr>
      <xdr:spPr>
        <a:xfrm>
          <a:off x="161290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121938</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009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96.1</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149437</xdr:rowOff>
    </xdr:from>
    <xdr:to>
      <xdr:col>22</xdr:col>
      <xdr:colOff>203200</xdr:colOff>
      <xdr:row>85</xdr:row>
      <xdr:rowOff>152400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379787"/>
          <a:ext cx="889000" cy="345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82</xdr:row>
      <xdr:rowOff>157480</xdr:rowOff>
    </xdr:from>
    <xdr:to>
      <xdr:col>22</xdr:col>
      <xdr:colOff>254000</xdr:colOff>
      <xdr:row>83</xdr:row>
      <xdr:rowOff>87630</xdr:rowOff>
    </xdr:to>
    <xdr:sp macro="" textlink="">
      <xdr:nvSpPr>
        <xdr:cNvPr id="261" name="フローチャート : 判断 260">
          <a:extLst>
            <a:ext uri="{FF2B5EF4-FFF2-40B4-BE49-F238E27FC236}">
              <a16:creationId xmlns:a16="http://schemas.microsoft.com/office/drawing/2014/main" id="{00000000-0008-0000-0300-000005010000}"/>
            </a:ext>
          </a:extLst>
        </xdr:cNvPr>
        <xdr:cNvSpPr/>
      </xdr:nvSpPr>
      <xdr:spPr>
        <a:xfrm>
          <a:off x="15240000" y="1421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97807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152400</xdr:rowOff>
    </xdr:from>
    <xdr:to>
      <xdr:col>21</xdr:col>
      <xdr:colOff>0</xdr:colOff>
      <xdr:row>88</xdr:row>
      <xdr:rowOff>96520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3512800" y="14725650"/>
          <a:ext cx="889000" cy="458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82</xdr:row>
      <xdr:rowOff>149437</xdr:rowOff>
    </xdr:from>
    <xdr:to>
      <xdr:col>21</xdr:col>
      <xdr:colOff>50800</xdr:colOff>
      <xdr:row>83</xdr:row>
      <xdr:rowOff>79587</xdr:rowOff>
    </xdr:to>
    <xdr:sp macro="" textlink="">
      <xdr:nvSpPr>
        <xdr:cNvPr id="264" name="フローチャート : 判断 263">
          <a:extLst>
            <a:ext uri="{FF2B5EF4-FFF2-40B4-BE49-F238E27FC236}">
              <a16:creationId xmlns:a16="http://schemas.microsoft.com/office/drawing/2014/main" id="{00000000-0008-0000-0300-000008010000}"/>
            </a:ext>
          </a:extLst>
        </xdr:cNvPr>
        <xdr:cNvSpPr/>
      </xdr:nvSpPr>
      <xdr:spPr>
        <a:xfrm>
          <a:off x="14351000" y="142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89764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397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66" name="フローチャート : 判断 265">
          <a:extLst>
            <a:ext uri="{FF2B5EF4-FFF2-40B4-BE49-F238E27FC236}">
              <a16:creationId xmlns:a16="http://schemas.microsoft.com/office/drawing/2014/main" id="{00000000-0008-0000-0300-00000A010000}"/>
            </a:ext>
          </a:extLst>
        </xdr:cNvPr>
        <xdr:cNvSpPr/>
      </xdr:nvSpPr>
      <xdr:spPr>
        <a:xfrm>
          <a:off x="134620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80011</xdr:rowOff>
    </xdr:from>
    <xdr:to>
      <xdr:col>24</xdr:col>
      <xdr:colOff>609600</xdr:colOff>
      <xdr:row>85</xdr:row>
      <xdr:rowOff>10161</xdr:rowOff>
    </xdr:to>
    <xdr:sp macro="" textlink="">
      <xdr:nvSpPr>
        <xdr:cNvPr id="273" name="円/楕円 272">
          <a:extLst>
            <a:ext uri="{FF2B5EF4-FFF2-40B4-BE49-F238E27FC236}">
              <a16:creationId xmlns:a16="http://schemas.microsoft.com/office/drawing/2014/main" id="{00000000-0008-0000-0300-000011010000}"/>
            </a:ext>
          </a:extLst>
        </xdr:cNvPr>
        <xdr:cNvSpPr/>
      </xdr:nvSpPr>
      <xdr:spPr>
        <a:xfrm>
          <a:off x="169672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52088</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453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63923</xdr:rowOff>
    </xdr:from>
    <xdr:to>
      <xdr:col>23</xdr:col>
      <xdr:colOff>457200</xdr:colOff>
      <xdr:row>84</xdr:row>
      <xdr:rowOff>165523</xdr:rowOff>
    </xdr:to>
    <xdr:sp macro="" textlink="">
      <xdr:nvSpPr>
        <xdr:cNvPr id="275" name="円/楕円 274">
          <a:extLst>
            <a:ext uri="{FF2B5EF4-FFF2-40B4-BE49-F238E27FC236}">
              <a16:creationId xmlns:a16="http://schemas.microsoft.com/office/drawing/2014/main" id="{00000000-0008-0000-0300-000013010000}"/>
            </a:ext>
          </a:extLst>
        </xdr:cNvPr>
        <xdr:cNvSpPr/>
      </xdr:nvSpPr>
      <xdr:spPr>
        <a:xfrm>
          <a:off x="16129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150300</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55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98637</xdr:rowOff>
    </xdr:from>
    <xdr:to>
      <xdr:col>22</xdr:col>
      <xdr:colOff>254000</xdr:colOff>
      <xdr:row>84</xdr:row>
      <xdr:rowOff>28787</xdr:rowOff>
    </xdr:to>
    <xdr:sp macro="" textlink="">
      <xdr:nvSpPr>
        <xdr:cNvPr id="277" name="円/楕円 276">
          <a:extLst>
            <a:ext uri="{FF2B5EF4-FFF2-40B4-BE49-F238E27FC236}">
              <a16:creationId xmlns:a16="http://schemas.microsoft.com/office/drawing/2014/main" id="{00000000-0008-0000-0300-000015010000}"/>
            </a:ext>
          </a:extLst>
        </xdr:cNvPr>
        <xdr:cNvSpPr/>
      </xdr:nvSpPr>
      <xdr:spPr>
        <a:xfrm>
          <a:off x="15240000" y="1432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13564</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41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101600</xdr:rowOff>
    </xdr:from>
    <xdr:to>
      <xdr:col>21</xdr:col>
      <xdr:colOff>50800</xdr:colOff>
      <xdr:row>86</xdr:row>
      <xdr:rowOff>31750</xdr:rowOff>
    </xdr:to>
    <xdr:sp macro="" textlink="">
      <xdr:nvSpPr>
        <xdr:cNvPr id="279" name="円/楕円 278">
          <a:extLst>
            <a:ext uri="{FF2B5EF4-FFF2-40B4-BE49-F238E27FC236}">
              <a16:creationId xmlns:a16="http://schemas.microsoft.com/office/drawing/2014/main" id="{00000000-0008-0000-0300-000017010000}"/>
            </a:ext>
          </a:extLst>
        </xdr:cNvPr>
        <xdr:cNvSpPr/>
      </xdr:nvSpPr>
      <xdr:spPr>
        <a:xfrm>
          <a:off x="14351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16527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45720</xdr:rowOff>
    </xdr:from>
    <xdr:to>
      <xdr:col>19</xdr:col>
      <xdr:colOff>533400</xdr:colOff>
      <xdr:row>88</xdr:row>
      <xdr:rowOff>147320</xdr:rowOff>
    </xdr:to>
    <xdr:sp macro="" textlink="">
      <xdr:nvSpPr>
        <xdr:cNvPr id="281" name="円/楕円 280">
          <a:extLst>
            <a:ext uri="{FF2B5EF4-FFF2-40B4-BE49-F238E27FC236}">
              <a16:creationId xmlns:a16="http://schemas.microsoft.com/office/drawing/2014/main" id="{00000000-0008-0000-0300-000019010000}"/>
            </a:ext>
          </a:extLst>
        </xdr:cNvPr>
        <xdr:cNvSpPr/>
      </xdr:nvSpPr>
      <xdr:spPr>
        <a:xfrm>
          <a:off x="134620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132097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2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[11.85</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7.77</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人口千人当たりの職員数については、前年度比０．５４人増となったが、類似団体内平均を下回っている。</a:t>
          </a:r>
        </a:p>
        <a:p>
          <a:r>
            <a:rPr kumimoji="1" lang="ja-JP" altLang="en-US" sz="1300">
              <a:latin typeface="ＭＳ Ｐゴシック"/>
            </a:rPr>
            <a:t>　引き続き住民サービスの低下を招かぬよう事務効率化の向上に努める。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157335</xdr:rowOff>
    </xdr:from>
    <xdr:to>
      <xdr:col>24</xdr:col>
      <xdr:colOff>558800</xdr:colOff>
      <xdr:row>66</xdr:row>
      <xdr:rowOff>132878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01435"/>
          <a:ext cx="0" cy="1347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104955</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2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26.98</a:t>
          </a:r>
          <a:endParaRPr kumimoji="1" lang="ja-JP" altLang="en-US" sz="1000" b="1">
            <a:latin typeface="ＭＳ Ｐゴシック"/>
          </a:endParaRPr>
        </a:p>
      </xdr:txBody>
    </xdr:sp>
    <xdr:clientData/>
  </xdr:oneCellAnchor>
  <xdr:twoCellAnchor>
    <xdr:from>
      <xdr:col>24</xdr:col>
      <xdr:colOff>469900</xdr:colOff>
      <xdr:row>66</xdr:row>
      <xdr:rowOff>132878</xdr:rowOff>
    </xdr:from>
    <xdr:to>
      <xdr:col>24</xdr:col>
      <xdr:colOff>647700</xdr:colOff>
      <xdr:row>66</xdr:row>
      <xdr:rowOff>132878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448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72262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44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a:t>
          </a:r>
          <a:endParaRPr kumimoji="1" lang="ja-JP" altLang="en-US" sz="1000" b="1">
            <a:latin typeface="ＭＳ Ｐゴシック"/>
          </a:endParaRPr>
        </a:p>
      </xdr:txBody>
    </xdr:sp>
    <xdr:clientData/>
  </xdr:oneCellAnchor>
  <xdr:twoCellAnchor>
    <xdr:from>
      <xdr:col>24</xdr:col>
      <xdr:colOff>469900</xdr:colOff>
      <xdr:row>58</xdr:row>
      <xdr:rowOff>157335</xdr:rowOff>
    </xdr:from>
    <xdr:to>
      <xdr:col>24</xdr:col>
      <xdr:colOff>647700</xdr:colOff>
      <xdr:row>58</xdr:row>
      <xdr:rowOff>157335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01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81244</xdr:rowOff>
    </xdr:from>
    <xdr:to>
      <xdr:col>24</xdr:col>
      <xdr:colOff>558800</xdr:colOff>
      <xdr:row>60</xdr:row>
      <xdr:rowOff>118473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68244"/>
          <a:ext cx="838200" cy="37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92146</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79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12.61</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120069</xdr:rowOff>
    </xdr:from>
    <xdr:to>
      <xdr:col>24</xdr:col>
      <xdr:colOff>609600</xdr:colOff>
      <xdr:row>61</xdr:row>
      <xdr:rowOff>50219</xdr:rowOff>
    </xdr:to>
    <xdr:sp macro="" textlink="">
      <xdr:nvSpPr>
        <xdr:cNvPr id="321" name="フローチャート : 判断 320">
          <a:extLst>
            <a:ext uri="{FF2B5EF4-FFF2-40B4-BE49-F238E27FC236}">
              <a16:creationId xmlns:a16="http://schemas.microsoft.com/office/drawing/2014/main" id="{00000000-0008-0000-0300-000041010000}"/>
            </a:ext>
          </a:extLst>
        </xdr:cNvPr>
        <xdr:cNvSpPr/>
      </xdr:nvSpPr>
      <xdr:spPr>
        <a:xfrm>
          <a:off x="16967200" y="1040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47461</xdr:rowOff>
    </xdr:from>
    <xdr:to>
      <xdr:col>23</xdr:col>
      <xdr:colOff>406400</xdr:colOff>
      <xdr:row>60</xdr:row>
      <xdr:rowOff>81244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334461"/>
          <a:ext cx="889000" cy="33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120976</xdr:rowOff>
    </xdr:from>
    <xdr:to>
      <xdr:col>23</xdr:col>
      <xdr:colOff>457200</xdr:colOff>
      <xdr:row>62</xdr:row>
      <xdr:rowOff>51126</xdr:rowOff>
    </xdr:to>
    <xdr:sp macro="" textlink="">
      <xdr:nvSpPr>
        <xdr:cNvPr id="323" name="フローチャート : 判断 322">
          <a:extLst>
            <a:ext uri="{FF2B5EF4-FFF2-40B4-BE49-F238E27FC236}">
              <a16:creationId xmlns:a16="http://schemas.microsoft.com/office/drawing/2014/main" id="{00000000-0008-0000-0300-000043010000}"/>
            </a:ext>
          </a:extLst>
        </xdr:cNvPr>
        <xdr:cNvSpPr/>
      </xdr:nvSpPr>
      <xdr:spPr>
        <a:xfrm>
          <a:off x="16129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35903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65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15.11</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22642</xdr:rowOff>
    </xdr:from>
    <xdr:to>
      <xdr:col>22</xdr:col>
      <xdr:colOff>203200</xdr:colOff>
      <xdr:row>60</xdr:row>
      <xdr:rowOff>47461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309642"/>
          <a:ext cx="889000" cy="24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149243</xdr:rowOff>
    </xdr:from>
    <xdr:to>
      <xdr:col>22</xdr:col>
      <xdr:colOff>254000</xdr:colOff>
      <xdr:row>62</xdr:row>
      <xdr:rowOff>79393</xdr:rowOff>
    </xdr:to>
    <xdr:sp macro="" textlink="">
      <xdr:nvSpPr>
        <xdr:cNvPr id="326" name="フローチャート : 判断 325">
          <a:extLst>
            <a:ext uri="{FF2B5EF4-FFF2-40B4-BE49-F238E27FC236}">
              <a16:creationId xmlns:a16="http://schemas.microsoft.com/office/drawing/2014/main" id="{00000000-0008-0000-0300-000046010000}"/>
            </a:ext>
          </a:extLst>
        </xdr:cNvPr>
        <xdr:cNvSpPr/>
      </xdr:nvSpPr>
      <xdr:spPr>
        <a:xfrm>
          <a:off x="15240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64170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94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15.52</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22642</xdr:rowOff>
    </xdr:from>
    <xdr:to>
      <xdr:col>21</xdr:col>
      <xdr:colOff>0</xdr:colOff>
      <xdr:row>60</xdr:row>
      <xdr:rowOff>48151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0309642"/>
          <a:ext cx="889000" cy="2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116840</xdr:rowOff>
    </xdr:from>
    <xdr:to>
      <xdr:col>21</xdr:col>
      <xdr:colOff>50800</xdr:colOff>
      <xdr:row>62</xdr:row>
      <xdr:rowOff>46990</xdr:rowOff>
    </xdr:to>
    <xdr:sp macro="" textlink="">
      <xdr:nvSpPr>
        <xdr:cNvPr id="329" name="フローチャート : 判断 328">
          <a:extLst>
            <a:ext uri="{FF2B5EF4-FFF2-40B4-BE49-F238E27FC236}">
              <a16:creationId xmlns:a16="http://schemas.microsoft.com/office/drawing/2014/main" id="{00000000-0008-0000-0300-000049010000}"/>
            </a:ext>
          </a:extLst>
        </xdr:cNvPr>
        <xdr:cNvSpPr/>
      </xdr:nvSpPr>
      <xdr:spPr>
        <a:xfrm>
          <a:off x="14351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31767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6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107877</xdr:rowOff>
    </xdr:from>
    <xdr:to>
      <xdr:col>19</xdr:col>
      <xdr:colOff>533400</xdr:colOff>
      <xdr:row>62</xdr:row>
      <xdr:rowOff>38027</xdr:rowOff>
    </xdr:to>
    <xdr:sp macro="" textlink="">
      <xdr:nvSpPr>
        <xdr:cNvPr id="331" name="フローチャート : 判断 330">
          <a:extLst>
            <a:ext uri="{FF2B5EF4-FFF2-40B4-BE49-F238E27FC236}">
              <a16:creationId xmlns:a16="http://schemas.microsoft.com/office/drawing/2014/main" id="{00000000-0008-0000-0300-00004B010000}"/>
            </a:ext>
          </a:extLst>
        </xdr:cNvPr>
        <xdr:cNvSpPr/>
      </xdr:nvSpPr>
      <xdr:spPr>
        <a:xfrm>
          <a:off x="13462000" y="1056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22804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52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67673</xdr:rowOff>
    </xdr:from>
    <xdr:to>
      <xdr:col>24</xdr:col>
      <xdr:colOff>609600</xdr:colOff>
      <xdr:row>60</xdr:row>
      <xdr:rowOff>169273</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6967200" y="1035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84200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9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11.85</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30444</xdr:rowOff>
    </xdr:from>
    <xdr:to>
      <xdr:col>23</xdr:col>
      <xdr:colOff>457200</xdr:colOff>
      <xdr:row>60</xdr:row>
      <xdr:rowOff>132044</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6129000" y="1031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142221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86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11.31</a:t>
          </a:r>
          <a:endParaRPr kumimoji="1" lang="ja-JP" altLang="en-US" sz="1000" b="1">
            <a:solidFill>
              <a:srgbClr val="FF0000"/>
            </a:solidFill>
            <a:latin typeface="ＭＳ Ｐゴシック"/>
          </a:endParaRPr>
        </a:p>
      </xdr:txBody>
    </xdr:sp>
    <xdr:clientData/>
  </xdr:oneCellAnchor>
  <xdr:twoCellAnchor>
    <xdr:from>
      <xdr:col>22</xdr:col>
      <xdr:colOff>152400</xdr:colOff>
      <xdr:row>59</xdr:row>
      <xdr:rowOff>168111</xdr:rowOff>
    </xdr:from>
    <xdr:to>
      <xdr:col>22</xdr:col>
      <xdr:colOff>254000</xdr:colOff>
      <xdr:row>60</xdr:row>
      <xdr:rowOff>98261</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5240000" y="1028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108438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52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143292</xdr:rowOff>
    </xdr:from>
    <xdr:to>
      <xdr:col>21</xdr:col>
      <xdr:colOff>50800</xdr:colOff>
      <xdr:row>60</xdr:row>
      <xdr:rowOff>73442</xdr:rowOff>
    </xdr:to>
    <xdr:sp macro="" textlink="">
      <xdr:nvSpPr>
        <xdr:cNvPr id="344" name="円/楕円 343">
          <a:extLst>
            <a:ext uri="{FF2B5EF4-FFF2-40B4-BE49-F238E27FC236}">
              <a16:creationId xmlns:a16="http://schemas.microsoft.com/office/drawing/2014/main" id="{00000000-0008-0000-0300-000058010000}"/>
            </a:ext>
          </a:extLst>
        </xdr:cNvPr>
        <xdr:cNvSpPr/>
      </xdr:nvSpPr>
      <xdr:spPr>
        <a:xfrm>
          <a:off x="14351000" y="1025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83619</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27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10.46</a:t>
          </a:r>
          <a:endParaRPr kumimoji="1" lang="ja-JP" altLang="en-US" sz="1000" b="1">
            <a:solidFill>
              <a:srgbClr val="FF0000"/>
            </a:solidFill>
            <a:latin typeface="ＭＳ Ｐゴシック"/>
          </a:endParaRPr>
        </a:p>
      </xdr:txBody>
    </xdr:sp>
    <xdr:clientData/>
  </xdr:oneCellAnchor>
  <xdr:twoCellAnchor>
    <xdr:from>
      <xdr:col>19</xdr:col>
      <xdr:colOff>431800</xdr:colOff>
      <xdr:row>59</xdr:row>
      <xdr:rowOff>168801</xdr:rowOff>
    </xdr:from>
    <xdr:to>
      <xdr:col>19</xdr:col>
      <xdr:colOff>533400</xdr:colOff>
      <xdr:row>60</xdr:row>
      <xdr:rowOff>98951</xdr:rowOff>
    </xdr:to>
    <xdr:sp macro="" textlink="">
      <xdr:nvSpPr>
        <xdr:cNvPr id="346" name="円/楕円 345">
          <a:extLst>
            <a:ext uri="{FF2B5EF4-FFF2-40B4-BE49-F238E27FC236}">
              <a16:creationId xmlns:a16="http://schemas.microsoft.com/office/drawing/2014/main" id="{00000000-0008-0000-0300-00005A010000}"/>
            </a:ext>
          </a:extLst>
        </xdr:cNvPr>
        <xdr:cNvSpPr/>
      </xdr:nvSpPr>
      <xdr:spPr>
        <a:xfrm>
          <a:off x="13462000" y="1028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109128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05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57/79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７、１２年度許可の臨時地方道整備事業債の元利償還が完了し２２，５９９千円減額等により、分子となる算定額が２３，７５１千円減額となった。また、臨時財政対策債発行可能額が３０，１５５千円減額したことで、分母となる算定額が、２３，９２１千円減額し、実質公債費比率が前年度比０．６％減となったが、類似団体平均を２．２上回っている。</a:t>
          </a:r>
        </a:p>
        <a:p>
          <a:r>
            <a:rPr kumimoji="1" lang="ja-JP" altLang="en-US" sz="1300">
              <a:latin typeface="ＭＳ Ｐゴシック"/>
            </a:rPr>
            <a:t>　今後控えている大規模な事業計画の整理・縮小を図るなど、起債依存型の事業実施の見直しを図る。</a:t>
          </a:r>
        </a:p>
      </xdr:txBody>
    </xdr:sp>
    <xdr:clientData/>
  </xdr:twoCellAnchor>
  <xdr:oneCellAnchor>
    <xdr:from>
      <xdr:col>18</xdr:col>
      <xdr:colOff>444500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58928</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116320"/>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31005</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57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24</xdr:col>
      <xdr:colOff>469900</xdr:colOff>
      <xdr:row>44</xdr:row>
      <xdr:rowOff>58928</xdr:rowOff>
    </xdr:from>
    <xdr:to>
      <xdr:col>24</xdr:col>
      <xdr:colOff>647700</xdr:colOff>
      <xdr:row>44</xdr:row>
      <xdr:rowOff>58928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602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148590</xdr:rowOff>
    </xdr:from>
    <xdr:to>
      <xdr:col>24</xdr:col>
      <xdr:colOff>558800</xdr:colOff>
      <xdr:row>42</xdr:row>
      <xdr:rowOff>35052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178040"/>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73423</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75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56896</xdr:rowOff>
    </xdr:from>
    <xdr:to>
      <xdr:col>24</xdr:col>
      <xdr:colOff>609600</xdr:colOff>
      <xdr:row>40</xdr:row>
      <xdr:rowOff>158496</xdr:rowOff>
    </xdr:to>
    <xdr:sp macro="" textlink="">
      <xdr:nvSpPr>
        <xdr:cNvPr id="381" name="フローチャート : 判断 380">
          <a:extLst>
            <a:ext uri="{FF2B5EF4-FFF2-40B4-BE49-F238E27FC236}">
              <a16:creationId xmlns:a16="http://schemas.microsoft.com/office/drawing/2014/main" id="{00000000-0008-0000-0300-00007D010000}"/>
            </a:ext>
          </a:extLst>
        </xdr:cNvPr>
        <xdr:cNvSpPr/>
      </xdr:nvSpPr>
      <xdr:spPr>
        <a:xfrm>
          <a:off x="169672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35052</xdr:rowOff>
    </xdr:from>
    <xdr:to>
      <xdr:col>23</xdr:col>
      <xdr:colOff>406400</xdr:colOff>
      <xdr:row>42</xdr:row>
      <xdr:rowOff>121920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23595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10922</xdr:rowOff>
    </xdr:from>
    <xdr:to>
      <xdr:col>23</xdr:col>
      <xdr:colOff>457200</xdr:colOff>
      <xdr:row>41</xdr:row>
      <xdr:rowOff>112522</xdr:rowOff>
    </xdr:to>
    <xdr:sp macro="" textlink="">
      <xdr:nvSpPr>
        <xdr:cNvPr id="383" name="フローチャート : 判断 382">
          <a:extLst>
            <a:ext uri="{FF2B5EF4-FFF2-40B4-BE49-F238E27FC236}">
              <a16:creationId xmlns:a16="http://schemas.microsoft.com/office/drawing/2014/main" id="{00000000-0008-0000-0300-00007F010000}"/>
            </a:ext>
          </a:extLst>
        </xdr:cNvPr>
        <xdr:cNvSpPr/>
      </xdr:nvSpPr>
      <xdr:spPr>
        <a:xfrm>
          <a:off x="16129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122699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09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121920</xdr:rowOff>
    </xdr:from>
    <xdr:to>
      <xdr:col>22</xdr:col>
      <xdr:colOff>203200</xdr:colOff>
      <xdr:row>43</xdr:row>
      <xdr:rowOff>27686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32282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6" name="フローチャート : 判断 385">
          <a:extLst>
            <a:ext uri="{FF2B5EF4-FFF2-40B4-BE49-F238E27FC236}">
              <a16:creationId xmlns:a16="http://schemas.microsoft.com/office/drawing/2014/main" id="{00000000-0008-0000-0300-000082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170959</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27686</xdr:rowOff>
    </xdr:from>
    <xdr:to>
      <xdr:col>21</xdr:col>
      <xdr:colOff>0</xdr:colOff>
      <xdr:row>43</xdr:row>
      <xdr:rowOff>75946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40003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126746</xdr:rowOff>
    </xdr:from>
    <xdr:to>
      <xdr:col>21</xdr:col>
      <xdr:colOff>50800</xdr:colOff>
      <xdr:row>42</xdr:row>
      <xdr:rowOff>56896</xdr:rowOff>
    </xdr:to>
    <xdr:sp macro="" textlink="">
      <xdr:nvSpPr>
        <xdr:cNvPr id="389" name="フローチャート : 判断 388">
          <a:extLst>
            <a:ext uri="{FF2B5EF4-FFF2-40B4-BE49-F238E27FC236}">
              <a16:creationId xmlns:a16="http://schemas.microsoft.com/office/drawing/2014/main" id="{00000000-0008-0000-0300-000085010000}"/>
            </a:ext>
          </a:extLst>
        </xdr:cNvPr>
        <xdr:cNvSpPr/>
      </xdr:nvSpPr>
      <xdr:spPr>
        <a:xfrm>
          <a:off x="14351000" y="7156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67073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51816</xdr:rowOff>
    </xdr:from>
    <xdr:to>
      <xdr:col>19</xdr:col>
      <xdr:colOff>533400</xdr:colOff>
      <xdr:row>42</xdr:row>
      <xdr:rowOff>153416</xdr:rowOff>
    </xdr:to>
    <xdr:sp macro="" textlink="">
      <xdr:nvSpPr>
        <xdr:cNvPr id="391" name="フローチャート : 判断 390">
          <a:extLst>
            <a:ext uri="{FF2B5EF4-FFF2-40B4-BE49-F238E27FC236}">
              <a16:creationId xmlns:a16="http://schemas.microsoft.com/office/drawing/2014/main" id="{00000000-0008-0000-0300-000087010000}"/>
            </a:ext>
          </a:extLst>
        </xdr:cNvPr>
        <xdr:cNvSpPr/>
      </xdr:nvSpPr>
      <xdr:spPr>
        <a:xfrm>
          <a:off x="13462000" y="7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163593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2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41</xdr:row>
      <xdr:rowOff>97790</xdr:rowOff>
    </xdr:from>
    <xdr:to>
      <xdr:col>24</xdr:col>
      <xdr:colOff>609600</xdr:colOff>
      <xdr:row>42</xdr:row>
      <xdr:rowOff>27940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69672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69867</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09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155702</xdr:rowOff>
    </xdr:from>
    <xdr:to>
      <xdr:col>23</xdr:col>
      <xdr:colOff>457200</xdr:colOff>
      <xdr:row>42</xdr:row>
      <xdr:rowOff>85852</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6129000" y="71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70629</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71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71120</xdr:rowOff>
    </xdr:from>
    <xdr:to>
      <xdr:col>22</xdr:col>
      <xdr:colOff>254000</xdr:colOff>
      <xdr:row>43</xdr:row>
      <xdr:rowOff>1270</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157497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148336</xdr:rowOff>
    </xdr:from>
    <xdr:to>
      <xdr:col>21</xdr:col>
      <xdr:colOff>50800</xdr:colOff>
      <xdr:row>43</xdr:row>
      <xdr:rowOff>78486</xdr:rowOff>
    </xdr:to>
    <xdr:sp macro="" textlink="">
      <xdr:nvSpPr>
        <xdr:cNvPr id="404" name="円/楕円 403">
          <a:extLst>
            <a:ext uri="{FF2B5EF4-FFF2-40B4-BE49-F238E27FC236}">
              <a16:creationId xmlns:a16="http://schemas.microsoft.com/office/drawing/2014/main" id="{00000000-0008-0000-0300-000094010000}"/>
            </a:ext>
          </a:extLst>
        </xdr:cNvPr>
        <xdr:cNvSpPr/>
      </xdr:nvSpPr>
      <xdr:spPr>
        <a:xfrm>
          <a:off x="14351000" y="734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63263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43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25146</xdr:rowOff>
    </xdr:from>
    <xdr:to>
      <xdr:col>19</xdr:col>
      <xdr:colOff>533400</xdr:colOff>
      <xdr:row>43</xdr:row>
      <xdr:rowOff>126746</xdr:rowOff>
    </xdr:to>
    <xdr:sp macro="" textlink="">
      <xdr:nvSpPr>
        <xdr:cNvPr id="406" name="円/楕円 405">
          <a:extLst>
            <a:ext uri="{FF2B5EF4-FFF2-40B4-BE49-F238E27FC236}">
              <a16:creationId xmlns:a16="http://schemas.microsoft.com/office/drawing/2014/main" id="{00000000-0008-0000-0300-000096010000}"/>
            </a:ext>
          </a:extLst>
        </xdr:cNvPr>
        <xdr:cNvSpPr/>
      </xdr:nvSpPr>
      <xdr:spPr>
        <a:xfrm>
          <a:off x="13462000" y="739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111523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8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[93.4%]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75/79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将来負担比率について、少子化に伴う当村の中学校２校を１校に統合するため、新たな場所に統合中学校校舎・屋内運動場新築事業により、過疎対策事業債が８０８，６００千円増加し地方債現在高が大幅に増えた。また、公債費負担に対応するため減債基金に積立したことから充当可能基金が増加したことで、前年度比４．６％下がった。</a:t>
          </a:r>
        </a:p>
        <a:p>
          <a:r>
            <a:rPr kumimoji="1" lang="ja-JP" altLang="en-US" sz="1300">
              <a:latin typeface="ＭＳ Ｐゴシック"/>
            </a:rPr>
            <a:t>　今後も少子化による認定こども園の集約化等の大規模事業が継続してあるため公債費現在高が増加する見込みだが、事業費の適正化を図り、財政の健全化に努める。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92540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22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64617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66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164.4</a:t>
          </a:r>
          <a:endParaRPr kumimoji="1" lang="ja-JP" altLang="en-US" sz="1000" b="1">
            <a:latin typeface="ＭＳ Ｐゴシック"/>
          </a:endParaRPr>
        </a:p>
      </xdr:txBody>
    </xdr:sp>
    <xdr:clientData/>
  </xdr:oneCellAnchor>
  <xdr:twoCellAnchor>
    <xdr:from>
      <xdr:col>24</xdr:col>
      <xdr:colOff>469900</xdr:colOff>
      <xdr:row>21</xdr:row>
      <xdr:rowOff>92540</xdr:rowOff>
    </xdr:from>
    <xdr:to>
      <xdr:col>24</xdr:col>
      <xdr:colOff>647700</xdr:colOff>
      <xdr:row>21</xdr:row>
      <xdr:rowOff>92540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692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35814</xdr:rowOff>
    </xdr:from>
    <xdr:to>
      <xdr:col>24</xdr:col>
      <xdr:colOff>558800</xdr:colOff>
      <xdr:row>18</xdr:row>
      <xdr:rowOff>72813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3121914"/>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2836</xdr:rowOff>
    </xdr:from>
    <xdr:to>
      <xdr:col>23</xdr:col>
      <xdr:colOff>406400</xdr:colOff>
      <xdr:row>18</xdr:row>
      <xdr:rowOff>72813</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90800" y="3088936"/>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77893</xdr:rowOff>
    </xdr:from>
    <xdr:to>
      <xdr:col>22</xdr:col>
      <xdr:colOff>203200</xdr:colOff>
      <xdr:row>18</xdr:row>
      <xdr:rowOff>2836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4401800" y="2821093"/>
          <a:ext cx="889000" cy="26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8" name="フローチャート : 判断 447">
          <a:extLst>
            <a:ext uri="{FF2B5EF4-FFF2-40B4-BE49-F238E27FC236}">
              <a16:creationId xmlns:a16="http://schemas.microsoft.com/office/drawing/2014/main" id="{00000000-0008-0000-0300-0000C0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77893</xdr:rowOff>
    </xdr:from>
    <xdr:to>
      <xdr:col>21</xdr:col>
      <xdr:colOff>0</xdr:colOff>
      <xdr:row>17</xdr:row>
      <xdr:rowOff>65701</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821093"/>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13</xdr:row>
      <xdr:rowOff>91017</xdr:rowOff>
    </xdr:from>
    <xdr:to>
      <xdr:col>21</xdr:col>
      <xdr:colOff>50800</xdr:colOff>
      <xdr:row>14</xdr:row>
      <xdr:rowOff>21167</xdr:rowOff>
    </xdr:to>
    <xdr:sp macro="" textlink="">
      <xdr:nvSpPr>
        <xdr:cNvPr id="451" name="フローチャート : 判断 450">
          <a:extLst>
            <a:ext uri="{FF2B5EF4-FFF2-40B4-BE49-F238E27FC236}">
              <a16:creationId xmlns:a16="http://schemas.microsoft.com/office/drawing/2014/main" id="{00000000-0008-0000-0300-0000C3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136864</xdr:rowOff>
    </xdr:from>
    <xdr:to>
      <xdr:col>19</xdr:col>
      <xdr:colOff>533400</xdr:colOff>
      <xdr:row>14</xdr:row>
      <xdr:rowOff>67014</xdr:rowOff>
    </xdr:to>
    <xdr:sp macro="" textlink="">
      <xdr:nvSpPr>
        <xdr:cNvPr id="453" name="フローチャート : 判断 452">
          <a:extLst>
            <a:ext uri="{FF2B5EF4-FFF2-40B4-BE49-F238E27FC236}">
              <a16:creationId xmlns:a16="http://schemas.microsoft.com/office/drawing/2014/main" id="{00000000-0008-0000-0300-0000C5010000}"/>
            </a:ext>
          </a:extLst>
        </xdr:cNvPr>
        <xdr:cNvSpPr/>
      </xdr:nvSpPr>
      <xdr:spPr>
        <a:xfrm>
          <a:off x="13462000" y="23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77191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134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17</xdr:row>
      <xdr:rowOff>156464</xdr:rowOff>
    </xdr:from>
    <xdr:to>
      <xdr:col>24</xdr:col>
      <xdr:colOff>609600</xdr:colOff>
      <xdr:row>18</xdr:row>
      <xdr:rowOff>86614</xdr:rowOff>
    </xdr:to>
    <xdr:sp macro="" textlink="">
      <xdr:nvSpPr>
        <xdr:cNvPr id="460" name="円/楕円 459">
          <a:extLst>
            <a:ext uri="{FF2B5EF4-FFF2-40B4-BE49-F238E27FC236}">
              <a16:creationId xmlns:a16="http://schemas.microsoft.com/office/drawing/2014/main" id="{00000000-0008-0000-0300-0000CC010000}"/>
            </a:ext>
          </a:extLst>
        </xdr:cNvPr>
        <xdr:cNvSpPr/>
      </xdr:nvSpPr>
      <xdr:spPr>
        <a:xfrm>
          <a:off x="16967200" y="307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17</xdr:row>
      <xdr:rowOff>128541</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304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93.4</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22013</xdr:rowOff>
    </xdr:from>
    <xdr:to>
      <xdr:col>23</xdr:col>
      <xdr:colOff>457200</xdr:colOff>
      <xdr:row>18</xdr:row>
      <xdr:rowOff>123613</xdr:rowOff>
    </xdr:to>
    <xdr:sp macro="" textlink="">
      <xdr:nvSpPr>
        <xdr:cNvPr id="462" name="円/楕円 461">
          <a:extLst>
            <a:ext uri="{FF2B5EF4-FFF2-40B4-BE49-F238E27FC236}">
              <a16:creationId xmlns:a16="http://schemas.microsoft.com/office/drawing/2014/main" id="{00000000-0008-0000-0300-0000CE010000}"/>
            </a:ext>
          </a:extLst>
        </xdr:cNvPr>
        <xdr:cNvSpPr/>
      </xdr:nvSpPr>
      <xdr:spPr>
        <a:xfrm>
          <a:off x="16129000" y="310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18</xdr:row>
      <xdr:rowOff>108390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31944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98.0</a:t>
          </a:r>
          <a:endParaRPr kumimoji="1" lang="ja-JP" altLang="en-US" sz="1000" b="1">
            <a:solidFill>
              <a:srgbClr val="FF0000"/>
            </a:solidFill>
            <a:latin typeface="ＭＳ Ｐゴシック"/>
          </a:endParaRPr>
        </a:p>
      </xdr:txBody>
    </xdr:sp>
    <xdr:clientData/>
  </xdr:oneCellAnchor>
  <xdr:twoCellAnchor>
    <xdr:from>
      <xdr:col>22</xdr:col>
      <xdr:colOff>152400</xdr:colOff>
      <xdr:row>17</xdr:row>
      <xdr:rowOff>123486</xdr:rowOff>
    </xdr:from>
    <xdr:to>
      <xdr:col>22</xdr:col>
      <xdr:colOff>254000</xdr:colOff>
      <xdr:row>18</xdr:row>
      <xdr:rowOff>53636</xdr:rowOff>
    </xdr:to>
    <xdr:sp macro="" textlink="">
      <xdr:nvSpPr>
        <xdr:cNvPr id="464" name="円/楕円 463">
          <a:extLst>
            <a:ext uri="{FF2B5EF4-FFF2-40B4-BE49-F238E27FC236}">
              <a16:creationId xmlns:a16="http://schemas.microsoft.com/office/drawing/2014/main" id="{00000000-0008-0000-0300-0000D0010000}"/>
            </a:ext>
          </a:extLst>
        </xdr:cNvPr>
        <xdr:cNvSpPr/>
      </xdr:nvSpPr>
      <xdr:spPr>
        <a:xfrm>
          <a:off x="15240000" y="303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38413</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3124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27093</xdr:rowOff>
    </xdr:from>
    <xdr:to>
      <xdr:col>21</xdr:col>
      <xdr:colOff>50800</xdr:colOff>
      <xdr:row>16</xdr:row>
      <xdr:rowOff>128693</xdr:rowOff>
    </xdr:to>
    <xdr:sp macro="" textlink="">
      <xdr:nvSpPr>
        <xdr:cNvPr id="466" name="円/楕円 465">
          <a:extLst>
            <a:ext uri="{FF2B5EF4-FFF2-40B4-BE49-F238E27FC236}">
              <a16:creationId xmlns:a16="http://schemas.microsoft.com/office/drawing/2014/main" id="{00000000-0008-0000-0300-0000D2010000}"/>
            </a:ext>
          </a:extLst>
        </xdr:cNvPr>
        <xdr:cNvSpPr/>
      </xdr:nvSpPr>
      <xdr:spPr>
        <a:xfrm>
          <a:off x="14351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113470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a:t>
          </a:r>
          <a:endParaRPr kumimoji="1" lang="ja-JP" altLang="en-US" sz="1000" b="1">
            <a:solidFill>
              <a:srgbClr val="FF0000"/>
            </a:solidFill>
            <a:latin typeface="ＭＳ Ｐゴシック"/>
          </a:endParaRPr>
        </a:p>
      </xdr:txBody>
    </xdr:sp>
    <xdr:clientData/>
  </xdr:oneCellAnchor>
  <xdr:twoCellAnchor>
    <xdr:from>
      <xdr:col>19</xdr:col>
      <xdr:colOff>431800</xdr:colOff>
      <xdr:row>17</xdr:row>
      <xdr:rowOff>14901</xdr:rowOff>
    </xdr:from>
    <xdr:to>
      <xdr:col>19</xdr:col>
      <xdr:colOff>533400</xdr:colOff>
      <xdr:row>17</xdr:row>
      <xdr:rowOff>116501</xdr:rowOff>
    </xdr:to>
    <xdr:sp macro="" textlink="">
      <xdr:nvSpPr>
        <xdr:cNvPr id="468" name="円/楕円 467">
          <a:extLst>
            <a:ext uri="{FF2B5EF4-FFF2-40B4-BE49-F238E27FC236}">
              <a16:creationId xmlns:a16="http://schemas.microsoft.com/office/drawing/2014/main" id="{00000000-0008-0000-0300-0000D4010000}"/>
            </a:ext>
          </a:extLst>
        </xdr:cNvPr>
        <xdr:cNvSpPr/>
      </xdr:nvSpPr>
      <xdr:spPr>
        <a:xfrm>
          <a:off x="13462000" y="292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17</xdr:row>
      <xdr:rowOff>101278</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01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人件費の比率は、一般行政職が２名増加したことで、前年度と</a:t>
          </a:r>
          <a:r>
            <a:rPr kumimoji="1" lang="ja-JP" altLang="ja-JP" sz="1300">
              <a:solidFill>
                <a:schemeClr val="dk1"/>
              </a:solidFill>
              <a:effectLst/>
              <a:latin typeface="+mn-lt"/>
              <a:ea typeface="+mn-ea"/>
              <a:cs typeface="+mn-cs"/>
            </a:rPr>
            <a:t>比較し</a:t>
          </a:r>
          <a:r>
            <a:rPr kumimoji="1" lang="ja-JP" altLang="en-US" sz="1300">
              <a:solidFill>
                <a:schemeClr val="dk1"/>
              </a:solidFill>
              <a:effectLst/>
              <a:latin typeface="+mn-lt"/>
              <a:ea typeface="+mn-ea"/>
              <a:cs typeface="+mn-cs"/>
            </a:rPr>
            <a:t>１</a:t>
          </a:r>
          <a:r>
            <a:rPr kumimoji="1" lang="ja-JP" altLang="ja-JP" sz="1300">
              <a:solidFill>
                <a:schemeClr val="dk1"/>
              </a:solidFill>
              <a:effectLst/>
              <a:latin typeface="+mn-lt"/>
              <a:ea typeface="+mn-ea"/>
              <a:cs typeface="+mn-cs"/>
            </a:rPr>
            <a:t>．</a:t>
          </a:r>
          <a:r>
            <a:rPr kumimoji="1" lang="ja-JP" altLang="en-US" sz="1300">
              <a:solidFill>
                <a:schemeClr val="dk1"/>
              </a:solidFill>
              <a:effectLst/>
              <a:latin typeface="+mn-lt"/>
              <a:ea typeface="+mn-ea"/>
              <a:cs typeface="+mn-cs"/>
            </a:rPr>
            <a:t>４</a:t>
          </a:r>
          <a:r>
            <a:rPr kumimoji="1" lang="ja-JP" altLang="ja-JP" sz="1300">
              <a:solidFill>
                <a:schemeClr val="dk1"/>
              </a:solidFill>
              <a:effectLst/>
              <a:latin typeface="+mn-lt"/>
              <a:ea typeface="+mn-ea"/>
              <a:cs typeface="+mn-cs"/>
            </a:rPr>
            <a:t>％増</a:t>
          </a:r>
          <a:r>
            <a:rPr kumimoji="1" lang="ja-JP" altLang="en-US" sz="1300">
              <a:solidFill>
                <a:schemeClr val="dk1"/>
              </a:solidFill>
              <a:effectLst/>
              <a:latin typeface="+mn-lt"/>
              <a:ea typeface="+mn-ea"/>
              <a:cs typeface="+mn-cs"/>
            </a:rPr>
            <a:t>となり</a:t>
          </a:r>
          <a:r>
            <a:rPr kumimoji="1" lang="ja-JP" altLang="en-US" sz="1300">
              <a:latin typeface="ＭＳ Ｐゴシック"/>
            </a:rPr>
            <a:t>類似団体平均を０．２上回った。</a:t>
          </a:r>
        </a:p>
        <a:p>
          <a:r>
            <a:rPr kumimoji="1" lang="ja-JP" altLang="en-US" sz="1300">
              <a:latin typeface="ＭＳ Ｐゴシック"/>
            </a:rPr>
            <a:t>　今後は、職員の定員適正化計画に基づき、退職時の補充制限や昇給延伸、退職時の特別昇給の廃止など、あらゆる人件費の削減に努める。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62230</xdr:rowOff>
    </xdr:from>
    <xdr:to>
      <xdr:col>7</xdr:col>
      <xdr:colOff>15875</xdr:colOff>
      <xdr:row>40</xdr:row>
      <xdr:rowOff>149860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32.8</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a:t>
          </a:r>
          <a:endParaRPr kumimoji="1" lang="ja-JP" altLang="en-US" sz="1000" b="1">
            <a:latin typeface="ＭＳ Ｐゴシック"/>
          </a:endParaRPr>
        </a:p>
      </xdr:txBody>
    </xdr:sp>
    <xdr:clientData/>
  </xdr:oneCellAnchor>
  <xdr:twoCellAnchor>
    <xdr:from>
      <xdr:col>6</xdr:col>
      <xdr:colOff>612775</xdr:colOff>
      <xdr:row>33</xdr:row>
      <xdr:rowOff>62230</xdr:rowOff>
    </xdr:from>
    <xdr:to>
      <xdr:col>7</xdr:col>
      <xdr:colOff>104775</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43180</xdr:rowOff>
    </xdr:from>
    <xdr:to>
      <xdr:col>7</xdr:col>
      <xdr:colOff>15875</xdr:colOff>
      <xdr:row>36</xdr:row>
      <xdr:rowOff>149860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1538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100347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1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83820</xdr:rowOff>
    </xdr:from>
    <xdr:to>
      <xdr:col>7</xdr:col>
      <xdr:colOff>66675</xdr:colOff>
      <xdr:row>37</xdr:row>
      <xdr:rowOff>13970</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47752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27940</xdr:rowOff>
    </xdr:from>
    <xdr:to>
      <xdr:col>5</xdr:col>
      <xdr:colOff>549275</xdr:colOff>
      <xdr:row>36</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01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xdr:rowOff>
    </xdr:from>
    <xdr:to>
      <xdr:col>5</xdr:col>
      <xdr:colOff>600075</xdr:colOff>
      <xdr:row>36</xdr:row>
      <xdr:rowOff>109220</xdr:rowOff>
    </xdr:to>
    <xdr:sp macro="" textlink="">
      <xdr:nvSpPr>
        <xdr:cNvPr id="70" name="フローチャート : 判断 69">
          <a:extLst>
            <a:ext uri="{FF2B5EF4-FFF2-40B4-BE49-F238E27FC236}">
              <a16:creationId xmlns:a16="http://schemas.microsoft.com/office/drawing/2014/main" id="{00000000-0008-0000-0400-000046000000}"/>
            </a:ext>
          </a:extLst>
        </xdr:cNvPr>
        <xdr:cNvSpPr/>
      </xdr:nvSpPr>
      <xdr:spPr>
        <a:xfrm>
          <a:off x="3937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93997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168910</xdr:rowOff>
    </xdr:from>
    <xdr:to>
      <xdr:col>4</xdr:col>
      <xdr:colOff>346075</xdr:colOff>
      <xdr:row>36</xdr:row>
      <xdr:rowOff>27940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696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161290</xdr:rowOff>
    </xdr:from>
    <xdr:to>
      <xdr:col>3</xdr:col>
      <xdr:colOff>142875</xdr:colOff>
      <xdr:row>35</xdr:row>
      <xdr:rowOff>168910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62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109237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45720</xdr:rowOff>
    </xdr:from>
    <xdr:to>
      <xdr:col>1</xdr:col>
      <xdr:colOff>676275</xdr:colOff>
      <xdr:row>36</xdr:row>
      <xdr:rowOff>147320</xdr:rowOff>
    </xdr:to>
    <xdr:sp macro="" textlink="">
      <xdr:nvSpPr>
        <xdr:cNvPr id="78" name="フローチャート : 判断 77">
          <a:extLst>
            <a:ext uri="{FF2B5EF4-FFF2-40B4-BE49-F238E27FC236}">
              <a16:creationId xmlns:a16="http://schemas.microsoft.com/office/drawing/2014/main" id="{00000000-0008-0000-0400-00004E000000}"/>
            </a:ext>
          </a:extLst>
        </xdr:cNvPr>
        <xdr:cNvSpPr/>
      </xdr:nvSpPr>
      <xdr:spPr>
        <a:xfrm>
          <a:off x="1270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36</xdr:row>
      <xdr:rowOff>132097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4775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71137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163830</xdr:rowOff>
    </xdr:from>
    <xdr:to>
      <xdr:col>5</xdr:col>
      <xdr:colOff>600075</xdr:colOff>
      <xdr:row>36</xdr:row>
      <xdr:rowOff>93980</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937000" y="616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104157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148590</xdr:rowOff>
    </xdr:from>
    <xdr:to>
      <xdr:col>4</xdr:col>
      <xdr:colOff>396875</xdr:colOff>
      <xdr:row>36</xdr:row>
      <xdr:rowOff>78740</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118110</xdr:rowOff>
    </xdr:from>
    <xdr:to>
      <xdr:col>3</xdr:col>
      <xdr:colOff>193675</xdr:colOff>
      <xdr:row>36</xdr:row>
      <xdr:rowOff>48260</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21590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58437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110490</xdr:rowOff>
    </xdr:from>
    <xdr:to>
      <xdr:col>1</xdr:col>
      <xdr:colOff>676275</xdr:colOff>
      <xdr:row>36</xdr:row>
      <xdr:rowOff>40640</xdr:rowOff>
    </xdr:to>
    <xdr:sp macro="" textlink="">
      <xdr:nvSpPr>
        <xdr:cNvPr id="93" name="円/楕円 92">
          <a:extLst>
            <a:ext uri="{FF2B5EF4-FFF2-40B4-BE49-F238E27FC236}">
              <a16:creationId xmlns:a16="http://schemas.microsoft.com/office/drawing/2014/main" id="{00000000-0008-0000-0400-00005D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50817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21.7</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物件費の比率は、前年度と比較して０．４％減少しているが、類似団体平均を０．７％上回った。</a:t>
          </a:r>
        </a:p>
        <a:p>
          <a:r>
            <a:rPr kumimoji="1" lang="ja-JP" altLang="en-US" sz="1300">
              <a:latin typeface="ＭＳ Ｐゴシック"/>
            </a:rPr>
            <a:t>　これは、小中学校の児童生徒に係るスクールバス運行委託料が増えているためであり、今後とも歳出の抑制及び削減に努める。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69850</xdr:rowOff>
    </xdr:from>
    <xdr:to>
      <xdr:col>24</xdr:col>
      <xdr:colOff>31750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8700"/>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102343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20</xdr:row>
      <xdr:rowOff>130266</xdr:rowOff>
    </xdr:from>
    <xdr:to>
      <xdr:col>24</xdr:col>
      <xdr:colOff>120650</xdr:colOff>
      <xdr:row>20</xdr:row>
      <xdr:rowOff>130266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156227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23</xdr:col>
      <xdr:colOff>628650</xdr:colOff>
      <xdr:row>13</xdr:row>
      <xdr:rowOff>69850</xdr:rowOff>
    </xdr:from>
    <xdr:to>
      <xdr:col>24</xdr:col>
      <xdr:colOff>120650</xdr:colOff>
      <xdr:row>13</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51888</xdr:rowOff>
    </xdr:from>
    <xdr:to>
      <xdr:col>24</xdr:col>
      <xdr:colOff>31750</xdr:colOff>
      <xdr:row>16</xdr:row>
      <xdr:rowOff>78014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950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143346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43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126819</xdr:rowOff>
    </xdr:from>
    <xdr:to>
      <xdr:col>24</xdr:col>
      <xdr:colOff>82550</xdr:colOff>
      <xdr:row>16</xdr:row>
      <xdr:rowOff>56969</xdr:rowOff>
    </xdr:to>
    <xdr:sp macro="" textlink="">
      <xdr:nvSpPr>
        <xdr:cNvPr id="131" name="フローチャート : 判断 130">
          <a:extLst>
            <a:ext uri="{FF2B5EF4-FFF2-40B4-BE49-F238E27FC236}">
              <a16:creationId xmlns:a16="http://schemas.microsoft.com/office/drawing/2014/main" id="{00000000-0008-0000-0400-000083000000}"/>
            </a:ext>
          </a:extLst>
        </xdr:cNvPr>
        <xdr:cNvSpPr/>
      </xdr:nvSpPr>
      <xdr:spPr>
        <a:xfrm>
          <a:off x="164592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164556</xdr:rowOff>
    </xdr:from>
    <xdr:to>
      <xdr:col>22</xdr:col>
      <xdr:colOff>565150</xdr:colOff>
      <xdr:row>16</xdr:row>
      <xdr:rowOff>78014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363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54973</xdr:rowOff>
    </xdr:from>
    <xdr:to>
      <xdr:col>22</xdr:col>
      <xdr:colOff>615950</xdr:colOff>
      <xdr:row>15</xdr:row>
      <xdr:rowOff>156573</xdr:rowOff>
    </xdr:to>
    <xdr:sp macro="" textlink="">
      <xdr:nvSpPr>
        <xdr:cNvPr id="133" name="フローチャート : 判断 132">
          <a:extLst>
            <a:ext uri="{FF2B5EF4-FFF2-40B4-BE49-F238E27FC236}">
              <a16:creationId xmlns:a16="http://schemas.microsoft.com/office/drawing/2014/main" id="{00000000-0008-0000-0400-000085000000}"/>
            </a:ext>
          </a:extLst>
        </xdr:cNvPr>
        <xdr:cNvSpPr/>
      </xdr:nvSpPr>
      <xdr:spPr>
        <a:xfrm>
          <a:off x="15621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166750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95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53521</xdr:rowOff>
    </xdr:from>
    <xdr:to>
      <xdr:col>21</xdr:col>
      <xdr:colOff>361950</xdr:colOff>
      <xdr:row>15</xdr:row>
      <xdr:rowOff>164556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2527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48441</xdr:rowOff>
    </xdr:from>
    <xdr:to>
      <xdr:col>21</xdr:col>
      <xdr:colOff>412750</xdr:colOff>
      <xdr:row>15</xdr:row>
      <xdr:rowOff>150041</xdr:rowOff>
    </xdr:to>
    <xdr:sp macro="" textlink="">
      <xdr:nvSpPr>
        <xdr:cNvPr id="136" name="フローチャート : 判断 135">
          <a:extLst>
            <a:ext uri="{FF2B5EF4-FFF2-40B4-BE49-F238E27FC236}">
              <a16:creationId xmlns:a16="http://schemas.microsoft.com/office/drawing/2014/main" id="{00000000-0008-0000-0400-000088000000}"/>
            </a:ext>
          </a:extLst>
        </xdr:cNvPr>
        <xdr:cNvSpPr/>
      </xdr:nvSpPr>
      <xdr:spPr>
        <a:xfrm>
          <a:off x="14732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160218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8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1270</xdr:rowOff>
    </xdr:from>
    <xdr:to>
      <xdr:col>20</xdr:col>
      <xdr:colOff>158750</xdr:colOff>
      <xdr:row>15</xdr:row>
      <xdr:rowOff>53521</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57302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2721</xdr:rowOff>
    </xdr:from>
    <xdr:to>
      <xdr:col>20</xdr:col>
      <xdr:colOff>209550</xdr:colOff>
      <xdr:row>15</xdr:row>
      <xdr:rowOff>104321</xdr:rowOff>
    </xdr:to>
    <xdr:sp macro="" textlink="">
      <xdr:nvSpPr>
        <xdr:cNvPr id="139" name="フローチャート : 判断 138">
          <a:extLst>
            <a:ext uri="{FF2B5EF4-FFF2-40B4-BE49-F238E27FC236}">
              <a16:creationId xmlns:a16="http://schemas.microsoft.com/office/drawing/2014/main" id="{00000000-0008-0000-0400-00008B000000}"/>
            </a:ext>
          </a:extLst>
        </xdr:cNvPr>
        <xdr:cNvSpPr/>
      </xdr:nvSpPr>
      <xdr:spPr>
        <a:xfrm>
          <a:off x="13843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114498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141514</xdr:rowOff>
    </xdr:from>
    <xdr:to>
      <xdr:col>19</xdr:col>
      <xdr:colOff>6350</xdr:colOff>
      <xdr:row>15</xdr:row>
      <xdr:rowOff>71664</xdr:rowOff>
    </xdr:to>
    <xdr:sp macro="" textlink="">
      <xdr:nvSpPr>
        <xdr:cNvPr id="141" name="フローチャート : 判断 140">
          <a:extLst>
            <a:ext uri="{FF2B5EF4-FFF2-40B4-BE49-F238E27FC236}">
              <a16:creationId xmlns:a16="http://schemas.microsoft.com/office/drawing/2014/main" id="{00000000-0008-0000-0400-00008D000000}"/>
            </a:ext>
          </a:extLst>
        </xdr:cNvPr>
        <xdr:cNvSpPr/>
      </xdr:nvSpPr>
      <xdr:spPr>
        <a:xfrm>
          <a:off x="12954000" y="2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56441</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6459200" y="274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144615</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27214</xdr:rowOff>
    </xdr:from>
    <xdr:to>
      <xdr:col>22</xdr:col>
      <xdr:colOff>615950</xdr:colOff>
      <xdr:row>16</xdr:row>
      <xdr:rowOff>128814</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5621000" y="2770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113591</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113756</xdr:rowOff>
    </xdr:from>
    <xdr:to>
      <xdr:col>21</xdr:col>
      <xdr:colOff>412750</xdr:colOff>
      <xdr:row>16</xdr:row>
      <xdr:rowOff>43906</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4732000" y="268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28683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771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2721</xdr:rowOff>
    </xdr:from>
    <xdr:to>
      <xdr:col>20</xdr:col>
      <xdr:colOff>209550</xdr:colOff>
      <xdr:row>15</xdr:row>
      <xdr:rowOff>104321</xdr:rowOff>
    </xdr:to>
    <xdr:sp macro="" textlink="">
      <xdr:nvSpPr>
        <xdr:cNvPr id="154" name="円/楕円 153">
          <a:extLst>
            <a:ext uri="{FF2B5EF4-FFF2-40B4-BE49-F238E27FC236}">
              <a16:creationId xmlns:a16="http://schemas.microsoft.com/office/drawing/2014/main" id="{00000000-0008-0000-0400-00009A000000}"/>
            </a:ext>
          </a:extLst>
        </xdr:cNvPr>
        <xdr:cNvSpPr/>
      </xdr:nvSpPr>
      <xdr:spPr>
        <a:xfrm>
          <a:off x="13843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89098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6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121920</xdr:rowOff>
    </xdr:from>
    <xdr:to>
      <xdr:col>19</xdr:col>
      <xdr:colOff>6350</xdr:colOff>
      <xdr:row>15</xdr:row>
      <xdr:rowOff>52070</xdr:rowOff>
    </xdr:to>
    <xdr:sp macro="" textlink="">
      <xdr:nvSpPr>
        <xdr:cNvPr id="156" name="円/楕円 155">
          <a:extLst>
            <a:ext uri="{FF2B5EF4-FFF2-40B4-BE49-F238E27FC236}">
              <a16:creationId xmlns:a16="http://schemas.microsoft.com/office/drawing/2014/main" id="{00000000-0008-0000-0400-00009C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扶助費の比率は、臨時福祉給付金が２３，９０１千円増加したことから、類似団体平均を上回り、前年度比０．７％増加した。</a:t>
          </a:r>
        </a:p>
        <a:p>
          <a:r>
            <a:rPr kumimoji="1" lang="ja-JP" altLang="en-US" sz="1300">
              <a:latin typeface="ＭＳ Ｐゴシック"/>
            </a:rPr>
            <a:t>　今後も扶助費の増加が見込まれることから、財政圧迫が懸念されるため、単独事業の見直しなどを図り抑制に努める。</a:t>
          </a:r>
        </a:p>
      </xdr:txBody>
    </xdr:sp>
    <xdr:clientData/>
  </xdr:twoCellAnchor>
  <xdr:oneCellAnchor>
    <xdr:from>
      <xdr:col>1</xdr:col>
      <xdr:colOff>28575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12700</xdr:rowOff>
    </xdr:from>
    <xdr:to>
      <xdr:col>7</xdr:col>
      <xdr:colOff>15875</xdr:colOff>
      <xdr:row>60</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95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60977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a:t>
          </a:r>
          <a:endParaRPr kumimoji="1" lang="ja-JP" altLang="en-US" sz="1000" b="1">
            <a:latin typeface="ＭＳ Ｐゴシック"/>
          </a:endParaRPr>
        </a:p>
      </xdr:txBody>
    </xdr:sp>
    <xdr:clientData/>
  </xdr:oneCellAnchor>
  <xdr:twoCellAnchor>
    <xdr:from>
      <xdr:col>6</xdr:col>
      <xdr:colOff>612775</xdr:colOff>
      <xdr:row>60</xdr:row>
      <xdr:rowOff>88900</xdr:rowOff>
    </xdr:from>
    <xdr:to>
      <xdr:col>7</xdr:col>
      <xdr:colOff>104775</xdr:colOff>
      <xdr:row>60</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99077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6</xdr:col>
      <xdr:colOff>612775</xdr:colOff>
      <xdr:row>53</xdr:row>
      <xdr:rowOff>12700</xdr:rowOff>
    </xdr:from>
    <xdr:to>
      <xdr:col>7</xdr:col>
      <xdr:colOff>104775</xdr:colOff>
      <xdr:row>53</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88900</xdr:rowOff>
    </xdr:from>
    <xdr:to>
      <xdr:col>7</xdr:col>
      <xdr:colOff>15875</xdr:colOff>
      <xdr:row>56</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186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54627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31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4.3</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38100</xdr:rowOff>
    </xdr:from>
    <xdr:to>
      <xdr:col>7</xdr:col>
      <xdr:colOff>66675</xdr:colOff>
      <xdr:row>55</xdr:row>
      <xdr:rowOff>139700</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47752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50800</xdr:rowOff>
    </xdr:from>
    <xdr:to>
      <xdr:col>5</xdr:col>
      <xdr:colOff>549275</xdr:colOff>
      <xdr:row>55</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805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95250</xdr:rowOff>
    </xdr:from>
    <xdr:to>
      <xdr:col>5</xdr:col>
      <xdr:colOff>600075</xdr:colOff>
      <xdr:row>55</xdr:row>
      <xdr:rowOff>25400</xdr:rowOff>
    </xdr:to>
    <xdr:sp macro="" textlink="">
      <xdr:nvSpPr>
        <xdr:cNvPr id="194" name="フローチャート : 判断 193">
          <a:extLst>
            <a:ext uri="{FF2B5EF4-FFF2-40B4-BE49-F238E27FC236}">
              <a16:creationId xmlns:a16="http://schemas.microsoft.com/office/drawing/2014/main" id="{00000000-0008-0000-0400-0000C2000000}"/>
            </a:ext>
          </a:extLst>
        </xdr:cNvPr>
        <xdr:cNvSpPr/>
      </xdr:nvSpPr>
      <xdr:spPr>
        <a:xfrm>
          <a:off x="3937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165100</xdr:rowOff>
    </xdr:from>
    <xdr:to>
      <xdr:col>4</xdr:col>
      <xdr:colOff>346075</xdr:colOff>
      <xdr:row>55</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57150</xdr:rowOff>
    </xdr:from>
    <xdr:to>
      <xdr:col>4</xdr:col>
      <xdr:colOff>396875</xdr:colOff>
      <xdr:row>54</xdr:row>
      <xdr:rowOff>158750</xdr:rowOff>
    </xdr:to>
    <xdr:sp macro="" textlink="">
      <xdr:nvSpPr>
        <xdr:cNvPr id="197" name="フローチャート : 判断 196">
          <a:extLst>
            <a:ext uri="{FF2B5EF4-FFF2-40B4-BE49-F238E27FC236}">
              <a16:creationId xmlns:a16="http://schemas.microsoft.com/office/drawing/2014/main" id="{00000000-0008-0000-0400-0000C5000000}"/>
            </a:ext>
          </a:extLst>
        </xdr:cNvPr>
        <xdr:cNvSpPr/>
      </xdr:nvSpPr>
      <xdr:spPr>
        <a:xfrm>
          <a:off x="3048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52</xdr:row>
      <xdr:rowOff>168927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165100</xdr:rowOff>
    </xdr:from>
    <xdr:to>
      <xdr:col>3</xdr:col>
      <xdr:colOff>142875</xdr:colOff>
      <xdr:row>55</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23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38100</xdr:rowOff>
    </xdr:from>
    <xdr:to>
      <xdr:col>3</xdr:col>
      <xdr:colOff>193675</xdr:colOff>
      <xdr:row>54</xdr:row>
      <xdr:rowOff>139700</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02" name="フローチャート : 判断 201">
          <a:extLst>
            <a:ext uri="{FF2B5EF4-FFF2-40B4-BE49-F238E27FC236}">
              <a16:creationId xmlns:a16="http://schemas.microsoft.com/office/drawing/2014/main" id="{00000000-0008-0000-0400-0000CA000000}"/>
            </a:ext>
          </a:extLst>
        </xdr:cNvPr>
        <xdr:cNvSpPr/>
      </xdr:nvSpPr>
      <xdr:spPr>
        <a:xfrm>
          <a:off x="12700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0</xdr:rowOff>
    </xdr:from>
    <xdr:to>
      <xdr:col>7</xdr:col>
      <xdr:colOff>66675</xdr:colOff>
      <xdr:row>56</xdr:row>
      <xdr:rowOff>101600</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4775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143527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38100</xdr:rowOff>
    </xdr:from>
    <xdr:to>
      <xdr:col>5</xdr:col>
      <xdr:colOff>600075</xdr:colOff>
      <xdr:row>55</xdr:row>
      <xdr:rowOff>139700</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937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124477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0</xdr:rowOff>
    </xdr:from>
    <xdr:to>
      <xdr:col>4</xdr:col>
      <xdr:colOff>396875</xdr:colOff>
      <xdr:row>55</xdr:row>
      <xdr:rowOff>101600</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3048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86377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114300</xdr:rowOff>
    </xdr:from>
    <xdr:to>
      <xdr:col>3</xdr:col>
      <xdr:colOff>193675</xdr:colOff>
      <xdr:row>55</xdr:row>
      <xdr:rowOff>44450</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29227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3.8</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217" name="円/楕円 216">
          <a:extLst>
            <a:ext uri="{FF2B5EF4-FFF2-40B4-BE49-F238E27FC236}">
              <a16:creationId xmlns:a16="http://schemas.microsoft.com/office/drawing/2014/main" id="{00000000-0008-0000-0400-0000D9000000}"/>
            </a:ext>
          </a:extLst>
        </xdr:cNvPr>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38/79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その他比率は、類似団体を下回り、前年度と比較して０．２％減少した。</a:t>
          </a:r>
        </a:p>
        <a:p>
          <a:r>
            <a:rPr kumimoji="1" lang="ja-JP" altLang="en-US" sz="1300">
              <a:latin typeface="ＭＳ Ｐゴシック"/>
            </a:rPr>
            <a:t>　今後も、経費節減を図るとともに、公営企業会計においても独立採算を原則とした料金改定、適正化を図り普通会計の負担を軽減していくよう努める。</a:t>
          </a:r>
        </a:p>
      </xdr:txBody>
    </xdr:sp>
    <xdr:clientData/>
  </xdr:twoCellAnchor>
  <xdr:oneCellAnchor>
    <xdr:from>
      <xdr:col>18</xdr:col>
      <xdr:colOff>44450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138430</xdr:rowOff>
    </xdr:from>
    <xdr:to>
      <xdr:col>24</xdr:col>
      <xdr:colOff>31750</xdr:colOff>
      <xdr:row>62</xdr:row>
      <xdr:rowOff>12700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2252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156227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25.5</a:t>
          </a:r>
          <a:endParaRPr kumimoji="1" lang="ja-JP" altLang="en-US" sz="1000" b="1">
            <a:latin typeface="ＭＳ Ｐゴシック"/>
          </a:endParaRPr>
        </a:p>
      </xdr:txBody>
    </xdr:sp>
    <xdr:clientData/>
  </xdr:oneCellAnchor>
  <xdr:twoCellAnchor>
    <xdr:from>
      <xdr:col>23</xdr:col>
      <xdr:colOff>628650</xdr:colOff>
      <xdr:row>62</xdr:row>
      <xdr:rowOff>12700</xdr:rowOff>
    </xdr:from>
    <xdr:to>
      <xdr:col>24</xdr:col>
      <xdr:colOff>120650</xdr:colOff>
      <xdr:row>62</xdr:row>
      <xdr:rowOff>12700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53357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53</xdr:row>
      <xdr:rowOff>138430</xdr:rowOff>
    </xdr:from>
    <xdr:to>
      <xdr:col>24</xdr:col>
      <xdr:colOff>120650</xdr:colOff>
      <xdr:row>53</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16510</xdr:rowOff>
    </xdr:from>
    <xdr:to>
      <xdr:col>24</xdr:col>
      <xdr:colOff>31750</xdr:colOff>
      <xdr:row>57</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89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132097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160020</xdr:rowOff>
    </xdr:from>
    <xdr:to>
      <xdr:col>24</xdr:col>
      <xdr:colOff>82550</xdr:colOff>
      <xdr:row>57</xdr:row>
      <xdr:rowOff>90170</xdr:rowOff>
    </xdr:to>
    <xdr:sp macro="" textlink="">
      <xdr:nvSpPr>
        <xdr:cNvPr id="253" name="フローチャート : 判断 252">
          <a:extLst>
            <a:ext uri="{FF2B5EF4-FFF2-40B4-BE49-F238E27FC236}">
              <a16:creationId xmlns:a16="http://schemas.microsoft.com/office/drawing/2014/main" id="{00000000-0008-0000-0400-0000FD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31750</xdr:rowOff>
    </xdr:from>
    <xdr:to>
      <xdr:col>22</xdr:col>
      <xdr:colOff>565150</xdr:colOff>
      <xdr:row>57</xdr:row>
      <xdr:rowOff>92710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804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118110</xdr:rowOff>
    </xdr:from>
    <xdr:to>
      <xdr:col>22</xdr:col>
      <xdr:colOff>615950</xdr:colOff>
      <xdr:row>56</xdr:row>
      <xdr:rowOff>48260</xdr:rowOff>
    </xdr:to>
    <xdr:sp macro="" textlink="">
      <xdr:nvSpPr>
        <xdr:cNvPr id="255" name="フローチャート : 判断 254">
          <a:extLst>
            <a:ext uri="{FF2B5EF4-FFF2-40B4-BE49-F238E27FC236}">
              <a16:creationId xmlns:a16="http://schemas.microsoft.com/office/drawing/2014/main" id="{00000000-0008-0000-0400-0000FF000000}"/>
            </a:ext>
          </a:extLst>
        </xdr:cNvPr>
        <xdr:cNvSpPr/>
      </xdr:nvSpPr>
      <xdr:spPr>
        <a:xfrm>
          <a:off x="15621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58437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1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88900</xdr:rowOff>
    </xdr:from>
    <xdr:to>
      <xdr:col>21</xdr:col>
      <xdr:colOff>361950</xdr:colOff>
      <xdr:row>57</xdr:row>
      <xdr:rowOff>92710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69010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8" name="フローチャート : 判断 257">
          <a:extLst>
            <a:ext uri="{FF2B5EF4-FFF2-40B4-BE49-F238E27FC236}">
              <a16:creationId xmlns:a16="http://schemas.microsoft.com/office/drawing/2014/main" id="{00000000-0008-0000-0400-000002010000}"/>
            </a:ext>
          </a:extLst>
        </xdr:cNvPr>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88900</xdr:rowOff>
    </xdr:from>
    <xdr:to>
      <xdr:col>20</xdr:col>
      <xdr:colOff>158750</xdr:colOff>
      <xdr:row>57</xdr:row>
      <xdr:rowOff>8890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6901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125730</xdr:rowOff>
    </xdr:from>
    <xdr:to>
      <xdr:col>20</xdr:col>
      <xdr:colOff>209550</xdr:colOff>
      <xdr:row>56</xdr:row>
      <xdr:rowOff>55880</xdr:rowOff>
    </xdr:to>
    <xdr:sp macro="" textlink="">
      <xdr:nvSpPr>
        <xdr:cNvPr id="261" name="フローチャート : 判断 260">
          <a:extLst>
            <a:ext uri="{FF2B5EF4-FFF2-40B4-BE49-F238E27FC236}">
              <a16:creationId xmlns:a16="http://schemas.microsoft.com/office/drawing/2014/main" id="{00000000-0008-0000-0400-000005010000}"/>
            </a:ext>
          </a:extLst>
        </xdr:cNvPr>
        <xdr:cNvSpPr/>
      </xdr:nvSpPr>
      <xdr:spPr>
        <a:xfrm>
          <a:off x="13843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66057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2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102870</xdr:rowOff>
    </xdr:from>
    <xdr:to>
      <xdr:col>19</xdr:col>
      <xdr:colOff>6350</xdr:colOff>
      <xdr:row>56</xdr:row>
      <xdr:rowOff>33020</xdr:rowOff>
    </xdr:to>
    <xdr:sp macro="" textlink="">
      <xdr:nvSpPr>
        <xdr:cNvPr id="263" name="フローチャート : 判断 262">
          <a:extLst>
            <a:ext uri="{FF2B5EF4-FFF2-40B4-BE49-F238E27FC236}">
              <a16:creationId xmlns:a16="http://schemas.microsoft.com/office/drawing/2014/main" id="{00000000-0008-0000-0400-000007010000}"/>
            </a:ext>
          </a:extLst>
        </xdr:cNvPr>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43197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70" name="円/楕円 269">
          <a:extLst>
            <a:ext uri="{FF2B5EF4-FFF2-40B4-BE49-F238E27FC236}">
              <a16:creationId xmlns:a16="http://schemas.microsoft.com/office/drawing/2014/main" id="{00000000-0008-0000-0400-00000E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153687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152400</xdr:rowOff>
    </xdr:from>
    <xdr:to>
      <xdr:col>22</xdr:col>
      <xdr:colOff>615950</xdr:colOff>
      <xdr:row>57</xdr:row>
      <xdr:rowOff>82550</xdr:rowOff>
    </xdr:to>
    <xdr:sp macro="" textlink="">
      <xdr:nvSpPr>
        <xdr:cNvPr id="272" name="円/楕円 271">
          <a:extLst>
            <a:ext uri="{FF2B5EF4-FFF2-40B4-BE49-F238E27FC236}">
              <a16:creationId xmlns:a16="http://schemas.microsoft.com/office/drawing/2014/main" id="{00000000-0008-0000-0400-000010010000}"/>
            </a:ext>
          </a:extLst>
        </xdr:cNvPr>
        <xdr:cNvSpPr/>
      </xdr:nvSpPr>
      <xdr:spPr>
        <a:xfrm>
          <a:off x="15621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41910</xdr:rowOff>
    </xdr:from>
    <xdr:to>
      <xdr:col>21</xdr:col>
      <xdr:colOff>412750</xdr:colOff>
      <xdr:row>57</xdr:row>
      <xdr:rowOff>143510</xdr:rowOff>
    </xdr:to>
    <xdr:sp macro="" textlink="">
      <xdr:nvSpPr>
        <xdr:cNvPr id="274" name="円/楕円 273">
          <a:extLst>
            <a:ext uri="{FF2B5EF4-FFF2-40B4-BE49-F238E27FC236}">
              <a16:creationId xmlns:a16="http://schemas.microsoft.com/office/drawing/2014/main" id="{00000000-0008-0000-0400-000012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128287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38100</xdr:rowOff>
    </xdr:from>
    <xdr:to>
      <xdr:col>20</xdr:col>
      <xdr:colOff>209550</xdr:colOff>
      <xdr:row>56</xdr:row>
      <xdr:rowOff>139700</xdr:rowOff>
    </xdr:to>
    <xdr:sp macro="" textlink="">
      <xdr:nvSpPr>
        <xdr:cNvPr id="276" name="円/楕円 275">
          <a:extLst>
            <a:ext uri="{FF2B5EF4-FFF2-40B4-BE49-F238E27FC236}">
              <a16:creationId xmlns:a16="http://schemas.microsoft.com/office/drawing/2014/main" id="{00000000-0008-0000-0400-000014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124477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129540</xdr:rowOff>
    </xdr:from>
    <xdr:to>
      <xdr:col>19</xdr:col>
      <xdr:colOff>6350</xdr:colOff>
      <xdr:row>57</xdr:row>
      <xdr:rowOff>59690</xdr:rowOff>
    </xdr:to>
    <xdr:sp macro="" textlink="">
      <xdr:nvSpPr>
        <xdr:cNvPr id="278" name="円/楕円 277">
          <a:extLst>
            <a:ext uri="{FF2B5EF4-FFF2-40B4-BE49-F238E27FC236}">
              <a16:creationId xmlns:a16="http://schemas.microsoft.com/office/drawing/2014/main" id="{00000000-0008-0000-0400-000016010000}"/>
            </a:ext>
          </a:extLst>
        </xdr:cNvPr>
        <xdr:cNvSpPr/>
      </xdr:nvSpPr>
      <xdr:spPr>
        <a:xfrm>
          <a:off x="12954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44467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補助費等比率は、類似団体平均を下回っているが、前年度と比較して０．７％増加している。</a:t>
          </a:r>
        </a:p>
        <a:p>
          <a:r>
            <a:rPr kumimoji="1" lang="ja-JP" altLang="en-US" sz="1300">
              <a:latin typeface="ＭＳ Ｐゴシック"/>
            </a:rPr>
            <a:t>　これは、地方バス路線運行補助金が増加したためであり、今後は各補助金等の内容を精査し、明確な基準を設け、見直しを図り合理化に努める。</a:t>
          </a:r>
        </a:p>
      </xdr:txBody>
    </xdr:sp>
    <xdr:clientData/>
  </xdr:twoCellAnchor>
  <xdr:oneCellAnchor>
    <xdr:from>
      <xdr:col>18</xdr:col>
      <xdr:colOff>44450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xdr:rowOff>
    </xdr:from>
    <xdr:to>
      <xdr:col>24</xdr:col>
      <xdr:colOff>31750</xdr:colOff>
      <xdr:row>40</xdr:row>
      <xdr:rowOff>17272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37428"/>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160799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a:t>
          </a:r>
          <a:endParaRPr kumimoji="1" lang="ja-JP" altLang="en-US" sz="1000" b="1">
            <a:latin typeface="ＭＳ Ｐゴシック"/>
          </a:endParaRPr>
        </a:p>
      </xdr:txBody>
    </xdr:sp>
    <xdr:clientData/>
  </xdr:oneCellAnchor>
  <xdr:twoCellAnchor>
    <xdr:from>
      <xdr:col>23</xdr:col>
      <xdr:colOff>628650</xdr:colOff>
      <xdr:row>40</xdr:row>
      <xdr:rowOff>17272</xdr:rowOff>
    </xdr:from>
    <xdr:to>
      <xdr:col>24</xdr:col>
      <xdr:colOff>120650</xdr:colOff>
      <xdr:row>40</xdr:row>
      <xdr:rowOff>17272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94505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a:t>
          </a:r>
          <a:endParaRPr kumimoji="1" lang="ja-JP" altLang="en-US" sz="1000" b="1">
            <a:latin typeface="ＭＳ Ｐゴシック"/>
          </a:endParaRPr>
        </a:p>
      </xdr:txBody>
    </xdr:sp>
    <xdr:clientData/>
  </xdr:oneCellAnchor>
  <xdr:twoCellAnchor>
    <xdr:from>
      <xdr:col>23</xdr:col>
      <xdr:colOff>628650</xdr:colOff>
      <xdr:row>34</xdr:row>
      <xdr:rowOff>8128</xdr:rowOff>
    </xdr:from>
    <xdr:to>
      <xdr:col>24</xdr:col>
      <xdr:colOff>120650</xdr:colOff>
      <xdr:row>34</xdr:row>
      <xdr:rowOff>8128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44704</xdr:rowOff>
    </xdr:from>
    <xdr:to>
      <xdr:col>24</xdr:col>
      <xdr:colOff>31750</xdr:colOff>
      <xdr:row>36</xdr:row>
      <xdr:rowOff>76708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21690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116857</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144780</xdr:rowOff>
    </xdr:from>
    <xdr:to>
      <xdr:col>24</xdr:col>
      <xdr:colOff>82550</xdr:colOff>
      <xdr:row>37</xdr:row>
      <xdr:rowOff>74930</xdr:rowOff>
    </xdr:to>
    <xdr:sp macro="" textlink="">
      <xdr:nvSpPr>
        <xdr:cNvPr id="311" name="フローチャート : 判断 310">
          <a:extLst>
            <a:ext uri="{FF2B5EF4-FFF2-40B4-BE49-F238E27FC236}">
              <a16:creationId xmlns:a16="http://schemas.microsoft.com/office/drawing/2014/main" id="{00000000-0008-0000-0400-000037010000}"/>
            </a:ext>
          </a:extLst>
        </xdr:cNvPr>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44704</xdr:rowOff>
    </xdr:from>
    <xdr:to>
      <xdr:col>22</xdr:col>
      <xdr:colOff>565150</xdr:colOff>
      <xdr:row>36</xdr:row>
      <xdr:rowOff>62992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2169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a:extLst>
            <a:ext uri="{FF2B5EF4-FFF2-40B4-BE49-F238E27FC236}">
              <a16:creationId xmlns:a16="http://schemas.microsoft.com/office/drawing/2014/main" id="{00000000-0008-0000-0400-000039010000}"/>
            </a:ext>
          </a:extLst>
        </xdr:cNvPr>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27703</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713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62992</xdr:rowOff>
    </xdr:from>
    <xdr:to>
      <xdr:col>21</xdr:col>
      <xdr:colOff>361950</xdr:colOff>
      <xdr:row>36</xdr:row>
      <xdr:rowOff>81280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351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80772</xdr:rowOff>
    </xdr:from>
    <xdr:to>
      <xdr:col>21</xdr:col>
      <xdr:colOff>412750</xdr:colOff>
      <xdr:row>37</xdr:row>
      <xdr:rowOff>10922</xdr:rowOff>
    </xdr:to>
    <xdr:sp macro="" textlink="">
      <xdr:nvSpPr>
        <xdr:cNvPr id="316" name="フローチャート :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81280</xdr:rowOff>
    </xdr:from>
    <xdr:to>
      <xdr:col>20</xdr:col>
      <xdr:colOff>158750</xdr:colOff>
      <xdr:row>36</xdr:row>
      <xdr:rowOff>90424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53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62484</xdr:rowOff>
    </xdr:from>
    <xdr:to>
      <xdr:col>20</xdr:col>
      <xdr:colOff>209550</xdr:colOff>
      <xdr:row>36</xdr:row>
      <xdr:rowOff>164084</xdr:rowOff>
    </xdr:to>
    <xdr:sp macro="" textlink="">
      <xdr:nvSpPr>
        <xdr:cNvPr id="319" name="フローチャート :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21" name="フローチャート : 判断 320">
          <a:extLst>
            <a:ext uri="{FF2B5EF4-FFF2-40B4-BE49-F238E27FC236}">
              <a16:creationId xmlns:a16="http://schemas.microsoft.com/office/drawing/2014/main" id="{00000000-0008-0000-0400-000041010000}"/>
            </a:ext>
          </a:extLst>
        </xdr:cNvPr>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25908</xdr:rowOff>
    </xdr:from>
    <xdr:to>
      <xdr:col>24</xdr:col>
      <xdr:colOff>82550</xdr:colOff>
      <xdr:row>36</xdr:row>
      <xdr:rowOff>127508</xdr:rowOff>
    </xdr:to>
    <xdr:sp macro="" textlink="">
      <xdr:nvSpPr>
        <xdr:cNvPr id="328" name="円/楕円 327">
          <a:extLst>
            <a:ext uri="{FF2B5EF4-FFF2-40B4-BE49-F238E27FC236}">
              <a16:creationId xmlns:a16="http://schemas.microsoft.com/office/drawing/2014/main" id="{00000000-0008-0000-0400-000048010000}"/>
            </a:ext>
          </a:extLst>
        </xdr:cNvPr>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42435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165354</xdr:rowOff>
    </xdr:from>
    <xdr:to>
      <xdr:col>22</xdr:col>
      <xdr:colOff>615950</xdr:colOff>
      <xdr:row>36</xdr:row>
      <xdr:rowOff>95504</xdr:rowOff>
    </xdr:to>
    <xdr:sp macro="" textlink="">
      <xdr:nvSpPr>
        <xdr:cNvPr id="330" name="円/楕円 329">
          <a:extLst>
            <a:ext uri="{FF2B5EF4-FFF2-40B4-BE49-F238E27FC236}">
              <a16:creationId xmlns:a16="http://schemas.microsoft.com/office/drawing/2014/main" id="{00000000-0008-0000-0400-00004A010000}"/>
            </a:ext>
          </a:extLst>
        </xdr:cNvPr>
        <xdr:cNvSpPr/>
      </xdr:nvSpPr>
      <xdr:spPr>
        <a:xfrm>
          <a:off x="15621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105681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12192</xdr:rowOff>
    </xdr:from>
    <xdr:to>
      <xdr:col>21</xdr:col>
      <xdr:colOff>412750</xdr:colOff>
      <xdr:row>36</xdr:row>
      <xdr:rowOff>113792</xdr:rowOff>
    </xdr:to>
    <xdr:sp macro="" textlink="">
      <xdr:nvSpPr>
        <xdr:cNvPr id="332" name="円/楕円 331">
          <a:extLst>
            <a:ext uri="{FF2B5EF4-FFF2-40B4-BE49-F238E27FC236}">
              <a16:creationId xmlns:a16="http://schemas.microsoft.com/office/drawing/2014/main" id="{00000000-0008-0000-0400-00004C010000}"/>
            </a:ext>
          </a:extLst>
        </xdr:cNvPr>
        <xdr:cNvSpPr/>
      </xdr:nvSpPr>
      <xdr:spPr>
        <a:xfrm>
          <a:off x="14732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123969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30480</xdr:rowOff>
    </xdr:from>
    <xdr:to>
      <xdr:col>20</xdr:col>
      <xdr:colOff>209550</xdr:colOff>
      <xdr:row>36</xdr:row>
      <xdr:rowOff>132080</xdr:rowOff>
    </xdr:to>
    <xdr:sp macro="" textlink="">
      <xdr:nvSpPr>
        <xdr:cNvPr id="334" name="円/楕円 333">
          <a:extLst>
            <a:ext uri="{FF2B5EF4-FFF2-40B4-BE49-F238E27FC236}">
              <a16:creationId xmlns:a16="http://schemas.microsoft.com/office/drawing/2014/main" id="{00000000-0008-0000-0400-00004E010000}"/>
            </a:ext>
          </a:extLst>
        </xdr:cNvPr>
        <xdr:cNvSpPr/>
      </xdr:nvSpPr>
      <xdr:spPr>
        <a:xfrm>
          <a:off x="13843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142257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39624</xdr:rowOff>
    </xdr:from>
    <xdr:to>
      <xdr:col>19</xdr:col>
      <xdr:colOff>6350</xdr:colOff>
      <xdr:row>36</xdr:row>
      <xdr:rowOff>141224</xdr:rowOff>
    </xdr:to>
    <xdr:sp macro="" textlink="">
      <xdr:nvSpPr>
        <xdr:cNvPr id="336" name="円/楕円 335">
          <a:extLst>
            <a:ext uri="{FF2B5EF4-FFF2-40B4-BE49-F238E27FC236}">
              <a16:creationId xmlns:a16="http://schemas.microsoft.com/office/drawing/2014/main" id="{00000000-0008-0000-0400-000050010000}"/>
            </a:ext>
          </a:extLst>
        </xdr:cNvPr>
        <xdr:cNvSpPr/>
      </xdr:nvSpPr>
      <xdr:spPr>
        <a:xfrm>
          <a:off x="12954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151401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の比率は、繰上償還や起債抑制してきたこと、また、平成７、１２年度許可の臨時地方道整備事業債の元利償還が完了したことで２２，５９９千円減額により前年度と比較して１．１％減少し、類似団体平均を０．５％下回っている。</a:t>
          </a:r>
        </a:p>
        <a:p>
          <a:r>
            <a:rPr kumimoji="1" lang="ja-JP" altLang="en-US" sz="1300">
              <a:latin typeface="ＭＳ Ｐゴシック"/>
            </a:rPr>
            <a:t>　今後は、認定こども園建設事業などの大規模事業を控えていることから、さらに、地方財政措置の厚い起債を活用するなど将来の財政負担の軽減を図っていく。</a:t>
          </a:r>
        </a:p>
      </xdr:txBody>
    </xdr:sp>
    <xdr:clientData/>
  </xdr:twoCellAnchor>
  <xdr:oneCellAnchor>
    <xdr:from>
      <xdr:col>1</xdr:col>
      <xdr:colOff>28575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72136</xdr:rowOff>
    </xdr:from>
    <xdr:to>
      <xdr:col>7</xdr:col>
      <xdr:colOff>15875</xdr:colOff>
      <xdr:row>80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9436"/>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99077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27.5</a:t>
          </a:r>
          <a:endParaRPr kumimoji="1" lang="ja-JP" altLang="en-US" sz="1000" b="1">
            <a:latin typeface="ＭＳ Ｐゴシック"/>
          </a:endParaRPr>
        </a:p>
      </xdr:txBody>
    </xdr:sp>
    <xdr:clientData/>
  </xdr:oneCellAnchor>
  <xdr:twoCellAnchor>
    <xdr:from>
      <xdr:col>6</xdr:col>
      <xdr:colOff>612775</xdr:colOff>
      <xdr:row>80</xdr:row>
      <xdr:rowOff>127000</xdr:rowOff>
    </xdr:from>
    <xdr:to>
      <xdr:col>7</xdr:col>
      <xdr:colOff>104775</xdr:colOff>
      <xdr:row>80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158513</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74</xdr:row>
      <xdr:rowOff>72136</xdr:rowOff>
    </xdr:from>
    <xdr:to>
      <xdr:col>7</xdr:col>
      <xdr:colOff>104775</xdr:colOff>
      <xdr:row>74</xdr:row>
      <xdr:rowOff>72136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77</xdr:row>
      <xdr:rowOff>69850</xdr:rowOff>
    </xdr:from>
    <xdr:to>
      <xdr:col>7</xdr:col>
      <xdr:colOff>15875</xdr:colOff>
      <xdr:row>77</xdr:row>
      <xdr:rowOff>120142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7150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77</xdr:row>
      <xdr:rowOff>13988</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15.5</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41911</xdr:rowOff>
    </xdr:from>
    <xdr:to>
      <xdr:col>7</xdr:col>
      <xdr:colOff>66675</xdr:colOff>
      <xdr:row>77</xdr:row>
      <xdr:rowOff>143511</xdr:rowOff>
    </xdr:to>
    <xdr:sp macro="" textlink="">
      <xdr:nvSpPr>
        <xdr:cNvPr id="369" name="フローチャート : 判断 368">
          <a:extLst>
            <a:ext uri="{FF2B5EF4-FFF2-40B4-BE49-F238E27FC236}">
              <a16:creationId xmlns:a16="http://schemas.microsoft.com/office/drawing/2014/main" id="{00000000-0008-0000-0400-000071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120142</xdr:rowOff>
    </xdr:from>
    <xdr:to>
      <xdr:col>5</xdr:col>
      <xdr:colOff>549275</xdr:colOff>
      <xdr:row>78</xdr:row>
      <xdr:rowOff>3556</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160782</xdr:rowOff>
    </xdr:from>
    <xdr:to>
      <xdr:col>5</xdr:col>
      <xdr:colOff>600075</xdr:colOff>
      <xdr:row>78</xdr:row>
      <xdr:rowOff>90932</xdr:rowOff>
    </xdr:to>
    <xdr:sp macro="" textlink="">
      <xdr:nvSpPr>
        <xdr:cNvPr id="371" name="フローチャート : 判断 370">
          <a:extLst>
            <a:ext uri="{FF2B5EF4-FFF2-40B4-BE49-F238E27FC236}">
              <a16:creationId xmlns:a16="http://schemas.microsoft.com/office/drawing/2014/main" id="{00000000-0008-0000-0400-000073010000}"/>
            </a:ext>
          </a:extLst>
        </xdr:cNvPr>
        <xdr:cNvSpPr/>
      </xdr:nvSpPr>
      <xdr:spPr>
        <a:xfrm>
          <a:off x="3937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75709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448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152146</xdr:rowOff>
    </xdr:from>
    <xdr:to>
      <xdr:col>4</xdr:col>
      <xdr:colOff>346075</xdr:colOff>
      <xdr:row>78</xdr:row>
      <xdr:rowOff>3556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3537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25908</xdr:rowOff>
    </xdr:from>
    <xdr:to>
      <xdr:col>4</xdr:col>
      <xdr:colOff>396875</xdr:colOff>
      <xdr:row>78</xdr:row>
      <xdr:rowOff>127508</xdr:rowOff>
    </xdr:to>
    <xdr:sp macro="" textlink="">
      <xdr:nvSpPr>
        <xdr:cNvPr id="374" name="フローチャート : 判断 373">
          <a:extLst>
            <a:ext uri="{FF2B5EF4-FFF2-40B4-BE49-F238E27FC236}">
              <a16:creationId xmlns:a16="http://schemas.microsoft.com/office/drawing/2014/main" id="{00000000-0008-0000-0400-000076010000}"/>
            </a:ext>
          </a:extLst>
        </xdr:cNvPr>
        <xdr:cNvSpPr/>
      </xdr:nvSpPr>
      <xdr:spPr>
        <a:xfrm>
          <a:off x="3048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112285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152146</xdr:rowOff>
    </xdr:from>
    <xdr:to>
      <xdr:col>3</xdr:col>
      <xdr:colOff>142875</xdr:colOff>
      <xdr:row>77</xdr:row>
      <xdr:rowOff>170435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353796"/>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16763</xdr:rowOff>
    </xdr:from>
    <xdr:to>
      <xdr:col>3</xdr:col>
      <xdr:colOff>193675</xdr:colOff>
      <xdr:row>78</xdr:row>
      <xdr:rowOff>118363</xdr:rowOff>
    </xdr:to>
    <xdr:sp macro="" textlink="">
      <xdr:nvSpPr>
        <xdr:cNvPr id="377" name="フローチャート : 判断 376">
          <a:extLst>
            <a:ext uri="{FF2B5EF4-FFF2-40B4-BE49-F238E27FC236}">
              <a16:creationId xmlns:a16="http://schemas.microsoft.com/office/drawing/2014/main" id="{00000000-0008-0000-0400-000079010000}"/>
            </a:ext>
          </a:extLst>
        </xdr:cNvPr>
        <xdr:cNvSpPr/>
      </xdr:nvSpPr>
      <xdr:spPr>
        <a:xfrm>
          <a:off x="2159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103140</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35052</xdr:rowOff>
    </xdr:from>
    <xdr:to>
      <xdr:col>1</xdr:col>
      <xdr:colOff>676275</xdr:colOff>
      <xdr:row>78</xdr:row>
      <xdr:rowOff>136652</xdr:rowOff>
    </xdr:to>
    <xdr:sp macro="" textlink="">
      <xdr:nvSpPr>
        <xdr:cNvPr id="379" name="フローチャート : 判断 378">
          <a:extLst>
            <a:ext uri="{FF2B5EF4-FFF2-40B4-BE49-F238E27FC236}">
              <a16:creationId xmlns:a16="http://schemas.microsoft.com/office/drawing/2014/main" id="{00000000-0008-0000-0400-00007B010000}"/>
            </a:ext>
          </a:extLst>
        </xdr:cNvPr>
        <xdr:cNvSpPr/>
      </xdr:nvSpPr>
      <xdr:spPr>
        <a:xfrm>
          <a:off x="1270000" y="134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121429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9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19.1</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86" name="円/楕円 385">
          <a:extLst>
            <a:ext uri="{FF2B5EF4-FFF2-40B4-BE49-F238E27FC236}">
              <a16:creationId xmlns:a16="http://schemas.microsoft.com/office/drawing/2014/main" id="{00000000-0008-0000-0400-000082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35577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69342</xdr:rowOff>
    </xdr:from>
    <xdr:to>
      <xdr:col>5</xdr:col>
      <xdr:colOff>600075</xdr:colOff>
      <xdr:row>77</xdr:row>
      <xdr:rowOff>170942</xdr:rowOff>
    </xdr:to>
    <xdr:sp macro="" textlink="">
      <xdr:nvSpPr>
        <xdr:cNvPr id="388" name="円/楕円 387">
          <a:extLst>
            <a:ext uri="{FF2B5EF4-FFF2-40B4-BE49-F238E27FC236}">
              <a16:creationId xmlns:a16="http://schemas.microsoft.com/office/drawing/2014/main" id="{00000000-0008-0000-0400-000084010000}"/>
            </a:ext>
          </a:extLst>
        </xdr:cNvPr>
        <xdr:cNvSpPr/>
      </xdr:nvSpPr>
      <xdr:spPr>
        <a:xfrm>
          <a:off x="3937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9669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124206</xdr:rowOff>
    </xdr:from>
    <xdr:to>
      <xdr:col>4</xdr:col>
      <xdr:colOff>396875</xdr:colOff>
      <xdr:row>78</xdr:row>
      <xdr:rowOff>54356</xdr:rowOff>
    </xdr:to>
    <xdr:sp macro="" textlink="">
      <xdr:nvSpPr>
        <xdr:cNvPr id="390" name="円/楕円 389">
          <a:extLst>
            <a:ext uri="{FF2B5EF4-FFF2-40B4-BE49-F238E27FC236}">
              <a16:creationId xmlns:a16="http://schemas.microsoft.com/office/drawing/2014/main" id="{00000000-0008-0000-0400-000086010000}"/>
            </a:ext>
          </a:extLst>
        </xdr:cNvPr>
        <xdr:cNvSpPr/>
      </xdr:nvSpPr>
      <xdr:spPr>
        <a:xfrm>
          <a:off x="3048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64533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101346</xdr:rowOff>
    </xdr:from>
    <xdr:to>
      <xdr:col>3</xdr:col>
      <xdr:colOff>193675</xdr:colOff>
      <xdr:row>78</xdr:row>
      <xdr:rowOff>31496</xdr:rowOff>
    </xdr:to>
    <xdr:sp macro="" textlink="">
      <xdr:nvSpPr>
        <xdr:cNvPr id="392" name="円/楕円 391">
          <a:extLst>
            <a:ext uri="{FF2B5EF4-FFF2-40B4-BE49-F238E27FC236}">
              <a16:creationId xmlns:a16="http://schemas.microsoft.com/office/drawing/2014/main" id="{00000000-0008-0000-0400-000088010000}"/>
            </a:ext>
          </a:extLst>
        </xdr:cNvPr>
        <xdr:cNvSpPr/>
      </xdr:nvSpPr>
      <xdr:spPr>
        <a:xfrm>
          <a:off x="2159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41673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071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94" name="円/楕円 393">
          <a:extLst>
            <a:ext uri="{FF2B5EF4-FFF2-40B4-BE49-F238E27FC236}">
              <a16:creationId xmlns:a16="http://schemas.microsoft.com/office/drawing/2014/main" id="{00000000-0008-0000-0400-00008A010000}"/>
            </a:ext>
          </a:extLst>
        </xdr:cNvPr>
        <xdr:cNvSpPr/>
      </xdr:nvSpPr>
      <xdr:spPr>
        <a:xfrm>
          <a:off x="1270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59962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公債費以外比率は、類似団体平均を下回ったが、前年度と比較して、２．２％増加している。</a:t>
          </a:r>
        </a:p>
        <a:p>
          <a:r>
            <a:rPr kumimoji="1" lang="ja-JP" altLang="en-US" sz="1300">
              <a:latin typeface="ＭＳ Ｐゴシック"/>
            </a:rPr>
            <a:t>　人件費、補助費の分析欄で記載したとおり</a:t>
          </a:r>
          <a:r>
            <a:rPr kumimoji="1" lang="ja-JP" altLang="ja-JP" sz="1300">
              <a:solidFill>
                <a:schemeClr val="dk1"/>
              </a:solidFill>
              <a:effectLst/>
              <a:latin typeface="+mn-lt"/>
              <a:ea typeface="+mn-ea"/>
              <a:cs typeface="+mn-cs"/>
            </a:rPr>
            <a:t>人件費、補助費</a:t>
          </a:r>
          <a:r>
            <a:rPr kumimoji="1" lang="ja-JP" altLang="en-US" sz="1300">
              <a:latin typeface="ＭＳ Ｐゴシック"/>
            </a:rPr>
            <a:t>増加が要因となっており、今後とも歳出の抑制及び削減に努める。</a:t>
          </a:r>
        </a:p>
      </xdr:txBody>
    </xdr:sp>
    <xdr:clientData/>
  </xdr:twoCellAnchor>
  <xdr:oneCellAnchor>
    <xdr:from>
      <xdr:col>18</xdr:col>
      <xdr:colOff>44450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80</xdr:row>
      <xdr:rowOff>168148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5826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140225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5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88.4</a:t>
          </a:r>
          <a:endParaRPr kumimoji="1" lang="ja-JP" altLang="en-US" sz="1000" b="1">
            <a:latin typeface="ＭＳ Ｐゴシック"/>
          </a:endParaRPr>
        </a:p>
      </xdr:txBody>
    </xdr:sp>
    <xdr:clientData/>
  </xdr:oneCellAnchor>
  <xdr:twoCellAnchor>
    <xdr:from>
      <xdr:col>23</xdr:col>
      <xdr:colOff>628650</xdr:colOff>
      <xdr:row>80</xdr:row>
      <xdr:rowOff>168148</xdr:rowOff>
    </xdr:from>
    <xdr:to>
      <xdr:col>24</xdr:col>
      <xdr:colOff>120650</xdr:colOff>
      <xdr:row>80</xdr:row>
      <xdr:rowOff>168148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84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75</xdr:row>
      <xdr:rowOff>42418</xdr:rowOff>
    </xdr:from>
    <xdr:to>
      <xdr:col>24</xdr:col>
      <xdr:colOff>31750</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290116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123714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9824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23</xdr:col>
      <xdr:colOff>666750</xdr:colOff>
      <xdr:row>75</xdr:row>
      <xdr:rowOff>151637</xdr:rowOff>
    </xdr:from>
    <xdr:to>
      <xdr:col>24</xdr:col>
      <xdr:colOff>82550</xdr:colOff>
      <xdr:row>76</xdr:row>
      <xdr:rowOff>81787</xdr:rowOff>
    </xdr:to>
    <xdr:sp macro="" textlink="">
      <xdr:nvSpPr>
        <xdr:cNvPr id="428" name="フローチャート : 判断 427">
          <a:extLst>
            <a:ext uri="{FF2B5EF4-FFF2-40B4-BE49-F238E27FC236}">
              <a16:creationId xmlns:a16="http://schemas.microsoft.com/office/drawing/2014/main" id="{00000000-0008-0000-0400-0000AC010000}"/>
            </a:ext>
          </a:extLst>
        </xdr:cNvPr>
        <xdr:cNvSpPr/>
      </xdr:nvSpPr>
      <xdr:spPr>
        <a:xfrm>
          <a:off x="164592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19558</xdr:rowOff>
    </xdr:from>
    <xdr:to>
      <xdr:col>22</xdr:col>
      <xdr:colOff>565150</xdr:colOff>
      <xdr:row>75</xdr:row>
      <xdr:rowOff>42418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783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39624</xdr:rowOff>
    </xdr:from>
    <xdr:to>
      <xdr:col>22</xdr:col>
      <xdr:colOff>615950</xdr:colOff>
      <xdr:row>74</xdr:row>
      <xdr:rowOff>141224</xdr:rowOff>
    </xdr:to>
    <xdr:sp macro="" textlink="">
      <xdr:nvSpPr>
        <xdr:cNvPr id="430" name="フローチャート : 判断 429">
          <a:extLst>
            <a:ext uri="{FF2B5EF4-FFF2-40B4-BE49-F238E27FC236}">
              <a16:creationId xmlns:a16="http://schemas.microsoft.com/office/drawing/2014/main" id="{00000000-0008-0000-0400-0000AE010000}"/>
            </a:ext>
          </a:extLst>
        </xdr:cNvPr>
        <xdr:cNvSpPr/>
      </xdr:nvSpPr>
      <xdr:spPr>
        <a:xfrm>
          <a:off x="15621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72</xdr:row>
      <xdr:rowOff>151401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495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165862</xdr:rowOff>
    </xdr:from>
    <xdr:to>
      <xdr:col>21</xdr:col>
      <xdr:colOff>361950</xdr:colOff>
      <xdr:row>75</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2681712"/>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74</xdr:row>
      <xdr:rowOff>62484</xdr:rowOff>
    </xdr:from>
    <xdr:to>
      <xdr:col>21</xdr:col>
      <xdr:colOff>412750</xdr:colOff>
      <xdr:row>74</xdr:row>
      <xdr:rowOff>164084</xdr:rowOff>
    </xdr:to>
    <xdr:sp macro="" textlink="">
      <xdr:nvSpPr>
        <xdr:cNvPr id="433" name="フローチャート : 判断 432">
          <a:extLst>
            <a:ext uri="{FF2B5EF4-FFF2-40B4-BE49-F238E27FC236}">
              <a16:creationId xmlns:a16="http://schemas.microsoft.com/office/drawing/2014/main" id="{00000000-0008-0000-0400-0000B1010000}"/>
            </a:ext>
          </a:extLst>
        </xdr:cNvPr>
        <xdr:cNvSpPr/>
      </xdr:nvSpPr>
      <xdr:spPr>
        <a:xfrm>
          <a:off x="14732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2811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165862</xdr:rowOff>
    </xdr:from>
    <xdr:to>
      <xdr:col>20</xdr:col>
      <xdr:colOff>158750</xdr:colOff>
      <xdr:row>74</xdr:row>
      <xdr:rowOff>30988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26817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73</xdr:row>
      <xdr:rowOff>124206</xdr:rowOff>
    </xdr:from>
    <xdr:to>
      <xdr:col>20</xdr:col>
      <xdr:colOff>209550</xdr:colOff>
      <xdr:row>74</xdr:row>
      <xdr:rowOff>54356</xdr:rowOff>
    </xdr:to>
    <xdr:sp macro="" textlink="">
      <xdr:nvSpPr>
        <xdr:cNvPr id="436" name="フローチャート : 判断 435">
          <a:extLst>
            <a:ext uri="{FF2B5EF4-FFF2-40B4-BE49-F238E27FC236}">
              <a16:creationId xmlns:a16="http://schemas.microsoft.com/office/drawing/2014/main" id="{00000000-0008-0000-0400-0000B4010000}"/>
            </a:ext>
          </a:extLst>
        </xdr:cNvPr>
        <xdr:cNvSpPr/>
      </xdr:nvSpPr>
      <xdr:spPr>
        <a:xfrm>
          <a:off x="13843000" y="1264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39133</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2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73</xdr:row>
      <xdr:rowOff>101346</xdr:rowOff>
    </xdr:from>
    <xdr:to>
      <xdr:col>19</xdr:col>
      <xdr:colOff>6350</xdr:colOff>
      <xdr:row>74</xdr:row>
      <xdr:rowOff>31496</xdr:rowOff>
    </xdr:to>
    <xdr:sp macro="" textlink="">
      <xdr:nvSpPr>
        <xdr:cNvPr id="438" name="フローチャート : 判断 437">
          <a:extLst>
            <a:ext uri="{FF2B5EF4-FFF2-40B4-BE49-F238E27FC236}">
              <a16:creationId xmlns:a16="http://schemas.microsoft.com/office/drawing/2014/main" id="{00000000-0008-0000-0400-0000B6010000}"/>
            </a:ext>
          </a:extLst>
        </xdr:cNvPr>
        <xdr:cNvSpPr/>
      </xdr:nvSpPr>
      <xdr:spPr>
        <a:xfrm>
          <a:off x="12954000" y="1261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72</xdr:row>
      <xdr:rowOff>41673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386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75</xdr:row>
      <xdr:rowOff>92202</xdr:rowOff>
    </xdr:from>
    <xdr:to>
      <xdr:col>24</xdr:col>
      <xdr:colOff>82550</xdr:colOff>
      <xdr:row>76</xdr:row>
      <xdr:rowOff>22352</xdr:rowOff>
    </xdr:to>
    <xdr:sp macro="" textlink="">
      <xdr:nvSpPr>
        <xdr:cNvPr id="445" name="円/楕円 444">
          <a:extLst>
            <a:ext uri="{FF2B5EF4-FFF2-40B4-BE49-F238E27FC236}">
              <a16:creationId xmlns:a16="http://schemas.microsoft.com/office/drawing/2014/main" id="{00000000-0008-0000-0400-0000BD010000}"/>
            </a:ext>
          </a:extLst>
        </xdr:cNvPr>
        <xdr:cNvSpPr/>
      </xdr:nvSpPr>
      <xdr:spPr>
        <a:xfrm>
          <a:off x="164592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74</xdr:row>
      <xdr:rowOff>108729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9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22</xdr:col>
      <xdr:colOff>514350</xdr:colOff>
      <xdr:row>74</xdr:row>
      <xdr:rowOff>163068</xdr:rowOff>
    </xdr:from>
    <xdr:to>
      <xdr:col>22</xdr:col>
      <xdr:colOff>615950</xdr:colOff>
      <xdr:row>75</xdr:row>
      <xdr:rowOff>93218</xdr:rowOff>
    </xdr:to>
    <xdr:sp macro="" textlink="">
      <xdr:nvSpPr>
        <xdr:cNvPr id="447" name="円/楕円 446">
          <a:extLst>
            <a:ext uri="{FF2B5EF4-FFF2-40B4-BE49-F238E27FC236}">
              <a16:creationId xmlns:a16="http://schemas.microsoft.com/office/drawing/2014/main" id="{00000000-0008-0000-0400-0000BF010000}"/>
            </a:ext>
          </a:extLst>
        </xdr:cNvPr>
        <xdr:cNvSpPr/>
      </xdr:nvSpPr>
      <xdr:spPr>
        <a:xfrm>
          <a:off x="15621000" y="1285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77995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36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66.9</a:t>
          </a:r>
          <a:endParaRPr kumimoji="1" lang="ja-JP" altLang="en-US" sz="1000" b="1">
            <a:solidFill>
              <a:srgbClr val="FF0000"/>
            </a:solidFill>
            <a:latin typeface="ＭＳ Ｐゴシック"/>
          </a:endParaRPr>
        </a:p>
      </xdr:txBody>
    </xdr:sp>
    <xdr:clientData/>
  </xdr:oneCellAnchor>
  <xdr:twoCellAnchor>
    <xdr:from>
      <xdr:col>21</xdr:col>
      <xdr:colOff>311150</xdr:colOff>
      <xdr:row>74</xdr:row>
      <xdr:rowOff>140208</xdr:rowOff>
    </xdr:from>
    <xdr:to>
      <xdr:col>21</xdr:col>
      <xdr:colOff>412750</xdr:colOff>
      <xdr:row>75</xdr:row>
      <xdr:rowOff>70358</xdr:rowOff>
    </xdr:to>
    <xdr:sp macro="" textlink="">
      <xdr:nvSpPr>
        <xdr:cNvPr id="449" name="円/楕円 448">
          <a:extLst>
            <a:ext uri="{FF2B5EF4-FFF2-40B4-BE49-F238E27FC236}">
              <a16:creationId xmlns:a16="http://schemas.microsoft.com/office/drawing/2014/main" id="{00000000-0008-0000-0400-0000C1010000}"/>
            </a:ext>
          </a:extLst>
        </xdr:cNvPr>
        <xdr:cNvSpPr/>
      </xdr:nvSpPr>
      <xdr:spPr>
        <a:xfrm>
          <a:off x="14732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55135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3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66.4</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115062</xdr:rowOff>
    </xdr:from>
    <xdr:to>
      <xdr:col>20</xdr:col>
      <xdr:colOff>209550</xdr:colOff>
      <xdr:row>74</xdr:row>
      <xdr:rowOff>45212</xdr:rowOff>
    </xdr:to>
    <xdr:sp macro="" textlink="">
      <xdr:nvSpPr>
        <xdr:cNvPr id="451" name="円/楕円 450">
          <a:extLst>
            <a:ext uri="{FF2B5EF4-FFF2-40B4-BE49-F238E27FC236}">
              <a16:creationId xmlns:a16="http://schemas.microsoft.com/office/drawing/2014/main" id="{00000000-0008-0000-0400-0000C3010000}"/>
            </a:ext>
          </a:extLst>
        </xdr:cNvPr>
        <xdr:cNvSpPr/>
      </xdr:nvSpPr>
      <xdr:spPr>
        <a:xfrm>
          <a:off x="13843000" y="126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55389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39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151638</xdr:rowOff>
    </xdr:from>
    <xdr:to>
      <xdr:col>19</xdr:col>
      <xdr:colOff>6350</xdr:colOff>
      <xdr:row>74</xdr:row>
      <xdr:rowOff>81788</xdr:rowOff>
    </xdr:to>
    <xdr:sp macro="" textlink="">
      <xdr:nvSpPr>
        <xdr:cNvPr id="453" name="円/楕円 452">
          <a:extLst>
            <a:ext uri="{FF2B5EF4-FFF2-40B4-BE49-F238E27FC236}">
              <a16:creationId xmlns:a16="http://schemas.microsoft.com/office/drawing/2014/main" id="{00000000-0008-0000-0400-0000C5010000}"/>
            </a:ext>
          </a:extLst>
        </xdr:cNvPr>
        <xdr:cNvSpPr/>
      </xdr:nvSpPr>
      <xdr:spPr>
        <a:xfrm>
          <a:off x="12954000" y="126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66565</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75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福島県平田村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71407</xdr:rowOff>
    </xdr:from>
    <xdr:to>
      <xdr:col>4</xdr:col>
      <xdr:colOff>1117600</xdr:colOff>
      <xdr:row>20</xdr:row>
      <xdr:rowOff>102945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76432"/>
          <a:ext cx="0" cy="14031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75022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89,089</a:t>
          </a:r>
          <a:endParaRPr kumimoji="1" lang="ja-JP" altLang="en-US" sz="1000" b="1">
            <a:latin typeface="ＭＳ Ｐゴシック"/>
          </a:endParaRPr>
        </a:p>
      </xdr:txBody>
    </xdr:sp>
    <xdr:clientData/>
  </xdr:oneCellAnchor>
  <xdr:twoCellAnchor>
    <xdr:from>
      <xdr:col>4</xdr:col>
      <xdr:colOff>1028700</xdr:colOff>
      <xdr:row>20</xdr:row>
      <xdr:rowOff>102945</xdr:rowOff>
    </xdr:from>
    <xdr:to>
      <xdr:col>5</xdr:col>
      <xdr:colOff>73025</xdr:colOff>
      <xdr:row>20</xdr:row>
      <xdr:rowOff>102945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5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157784</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1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242,538</a:t>
          </a:r>
          <a:endParaRPr kumimoji="1" lang="ja-JP" altLang="en-US" sz="1000" b="1">
            <a:latin typeface="ＭＳ Ｐゴシック"/>
          </a:endParaRPr>
        </a:p>
      </xdr:txBody>
    </xdr:sp>
    <xdr:clientData/>
  </xdr:oneCellAnchor>
  <xdr:twoCellAnchor>
    <xdr:from>
      <xdr:col>4</xdr:col>
      <xdr:colOff>1028700</xdr:colOff>
      <xdr:row>12</xdr:row>
      <xdr:rowOff>71407</xdr:rowOff>
    </xdr:from>
    <xdr:to>
      <xdr:col>5</xdr:col>
      <xdr:colOff>73025</xdr:colOff>
      <xdr:row>12</xdr:row>
      <xdr:rowOff>71407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764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120310</xdr:rowOff>
    </xdr:from>
    <xdr:to>
      <xdr:col>4</xdr:col>
      <xdr:colOff>1117600</xdr:colOff>
      <xdr:row>19</xdr:row>
      <xdr:rowOff>7198</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54035"/>
          <a:ext cx="647700" cy="583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13013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9752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132,676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167936</xdr:rowOff>
    </xdr:from>
    <xdr:to>
      <xdr:col>5</xdr:col>
      <xdr:colOff>34925</xdr:colOff>
      <xdr:row>18</xdr:row>
      <xdr:rowOff>98086</xdr:rowOff>
    </xdr:to>
    <xdr:sp macro="" textlink="">
      <xdr:nvSpPr>
        <xdr:cNvPr id="50" name="フローチャート : 判断 49">
          <a:extLst>
            <a:ext uri="{FF2B5EF4-FFF2-40B4-BE49-F238E27FC236}">
              <a16:creationId xmlns:a16="http://schemas.microsoft.com/office/drawing/2014/main" id="{00000000-0008-0000-0500-000032000000}"/>
            </a:ext>
          </a:extLst>
        </xdr:cNvPr>
        <xdr:cNvSpPr/>
      </xdr:nvSpPr>
      <xdr:spPr bwMode="auto">
        <a:xfrm>
          <a:off x="56007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7198</xdr:rowOff>
    </xdr:from>
    <xdr:to>
      <xdr:col>4</xdr:col>
      <xdr:colOff>469900</xdr:colOff>
      <xdr:row>19</xdr:row>
      <xdr:rowOff>13563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12373"/>
          <a:ext cx="698500" cy="63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18349</xdr:rowOff>
    </xdr:from>
    <xdr:to>
      <xdr:col>4</xdr:col>
      <xdr:colOff>520700</xdr:colOff>
      <xdr:row>16</xdr:row>
      <xdr:rowOff>119949</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4953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130126</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8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167,785</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13563</xdr:rowOff>
    </xdr:from>
    <xdr:to>
      <xdr:col>3</xdr:col>
      <xdr:colOff>904875</xdr:colOff>
      <xdr:row>19</xdr:row>
      <xdr:rowOff>60471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318738"/>
          <a:ext cx="698500" cy="469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150781</xdr:rowOff>
    </xdr:from>
    <xdr:to>
      <xdr:col>3</xdr:col>
      <xdr:colOff>955675</xdr:colOff>
      <xdr:row>16</xdr:row>
      <xdr:rowOff>80931</xdr:rowOff>
    </xdr:to>
    <xdr:sp macro="" textlink="">
      <xdr:nvSpPr>
        <xdr:cNvPr id="55" name="フローチャート : 判断 54">
          <a:extLst>
            <a:ext uri="{FF2B5EF4-FFF2-40B4-BE49-F238E27FC236}">
              <a16:creationId xmlns:a16="http://schemas.microsoft.com/office/drawing/2014/main" id="{00000000-0008-0000-0500-000037000000}"/>
            </a:ext>
          </a:extLst>
        </xdr:cNvPr>
        <xdr:cNvSpPr/>
      </xdr:nvSpPr>
      <xdr:spPr bwMode="auto">
        <a:xfrm>
          <a:off x="4254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91108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172,052</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46728</xdr:rowOff>
    </xdr:from>
    <xdr:to>
      <xdr:col>3</xdr:col>
      <xdr:colOff>206375</xdr:colOff>
      <xdr:row>19</xdr:row>
      <xdr:rowOff>60471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351903"/>
          <a:ext cx="698500" cy="13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48954</xdr:rowOff>
    </xdr:from>
    <xdr:to>
      <xdr:col>3</xdr:col>
      <xdr:colOff>257175</xdr:colOff>
      <xdr:row>16</xdr:row>
      <xdr:rowOff>150554</xdr:rowOff>
    </xdr:to>
    <xdr:sp macro="" textlink="">
      <xdr:nvSpPr>
        <xdr:cNvPr id="58" name="フローチャート : 判断 57">
          <a:extLst>
            <a:ext uri="{FF2B5EF4-FFF2-40B4-BE49-F238E27FC236}">
              <a16:creationId xmlns:a16="http://schemas.microsoft.com/office/drawing/2014/main" id="{00000000-0008-0000-0500-00003A000000}"/>
            </a:ext>
          </a:extLst>
        </xdr:cNvPr>
        <xdr:cNvSpPr/>
      </xdr:nvSpPr>
      <xdr:spPr bwMode="auto">
        <a:xfrm>
          <a:off x="3556000" y="2839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160731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608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164,438</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30885</xdr:rowOff>
    </xdr:from>
    <xdr:to>
      <xdr:col>2</xdr:col>
      <xdr:colOff>692150</xdr:colOff>
      <xdr:row>16</xdr:row>
      <xdr:rowOff>132485</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2857500" y="2821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142662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590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166,414</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18</xdr:row>
      <xdr:rowOff>69510</xdr:rowOff>
    </xdr:from>
    <xdr:to>
      <xdr:col>5</xdr:col>
      <xdr:colOff>34925</xdr:colOff>
      <xdr:row>18</xdr:row>
      <xdr:rowOff>171110</xdr:rowOff>
    </xdr:to>
    <xdr:sp macro="" textlink="">
      <xdr:nvSpPr>
        <xdr:cNvPr id="67" name="円/楕円 66">
          <a:extLst>
            <a:ext uri="{FF2B5EF4-FFF2-40B4-BE49-F238E27FC236}">
              <a16:creationId xmlns:a16="http://schemas.microsoft.com/office/drawing/2014/main" id="{00000000-0008-0000-0500-000043000000}"/>
            </a:ext>
          </a:extLst>
        </xdr:cNvPr>
        <xdr:cNvSpPr/>
      </xdr:nvSpPr>
      <xdr:spPr bwMode="auto">
        <a:xfrm>
          <a:off x="5600700" y="3203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41587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75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124,690</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127848</xdr:rowOff>
    </xdr:from>
    <xdr:to>
      <xdr:col>4</xdr:col>
      <xdr:colOff>520700</xdr:colOff>
      <xdr:row>19</xdr:row>
      <xdr:rowOff>57998</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4953000" y="3261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42775</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47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118,310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134213</xdr:rowOff>
    </xdr:from>
    <xdr:to>
      <xdr:col>3</xdr:col>
      <xdr:colOff>955675</xdr:colOff>
      <xdr:row>19</xdr:row>
      <xdr:rowOff>64363</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254500" y="3267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49140</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35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117,614</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9671</xdr:rowOff>
    </xdr:from>
    <xdr:to>
      <xdr:col>3</xdr:col>
      <xdr:colOff>257175</xdr:colOff>
      <xdr:row>19</xdr:row>
      <xdr:rowOff>111271</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3556000" y="3314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96048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0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112,484</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167378</xdr:rowOff>
    </xdr:from>
    <xdr:to>
      <xdr:col>2</xdr:col>
      <xdr:colOff>692150</xdr:colOff>
      <xdr:row>19</xdr:row>
      <xdr:rowOff>97528</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2857500" y="3301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82305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387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113,987</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55315</xdr:rowOff>
    </xdr:from>
    <xdr:to>
      <xdr:col>4</xdr:col>
      <xdr:colOff>1117600</xdr:colOff>
      <xdr:row>37</xdr:row>
      <xdr:rowOff>217012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5979865"/>
          <a:ext cx="0" cy="1361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189089</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1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-8,725</a:t>
          </a:r>
          <a:endParaRPr kumimoji="1" lang="ja-JP" altLang="en-US" sz="1000" b="1">
            <a:latin typeface="ＭＳ Ｐゴシック"/>
          </a:endParaRPr>
        </a:p>
      </xdr:txBody>
    </xdr:sp>
    <xdr:clientData/>
  </xdr:oneCellAnchor>
  <xdr:twoCellAnchor>
    <xdr:from>
      <xdr:col>4</xdr:col>
      <xdr:colOff>1028700</xdr:colOff>
      <xdr:row>37</xdr:row>
      <xdr:rowOff>217012</xdr:rowOff>
    </xdr:from>
    <xdr:to>
      <xdr:col>5</xdr:col>
      <xdr:colOff>73025</xdr:colOff>
      <xdr:row>37</xdr:row>
      <xdr:rowOff>217012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417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31</xdr:row>
      <xdr:rowOff>313142</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72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62,763</a:t>
          </a:r>
          <a:endParaRPr kumimoji="1" lang="ja-JP" altLang="en-US" sz="1000" b="1">
            <a:latin typeface="ＭＳ Ｐゴシック"/>
          </a:endParaRPr>
        </a:p>
      </xdr:txBody>
    </xdr:sp>
    <xdr:clientData/>
  </xdr:oneCellAnchor>
  <xdr:twoCellAnchor>
    <xdr:from>
      <xdr:col>4</xdr:col>
      <xdr:colOff>1028700</xdr:colOff>
      <xdr:row>33</xdr:row>
      <xdr:rowOff>55315</xdr:rowOff>
    </xdr:from>
    <xdr:to>
      <xdr:col>5</xdr:col>
      <xdr:colOff>73025</xdr:colOff>
      <xdr:row>33</xdr:row>
      <xdr:rowOff>55315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59798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251072</xdr:rowOff>
    </xdr:from>
    <xdr:to>
      <xdr:col>4</xdr:col>
      <xdr:colOff>1117600</xdr:colOff>
      <xdr:row>34</xdr:row>
      <xdr:rowOff>308222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518522"/>
          <a:ext cx="647700" cy="57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4557</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1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25,295</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32480</xdr:rowOff>
    </xdr:from>
    <xdr:to>
      <xdr:col>5</xdr:col>
      <xdr:colOff>34925</xdr:colOff>
      <xdr:row>35</xdr:row>
      <xdr:rowOff>134080</xdr:rowOff>
    </xdr:to>
    <xdr:sp macro="" textlink="">
      <xdr:nvSpPr>
        <xdr:cNvPr id="111" name="フローチャート : 判断 110">
          <a:extLst>
            <a:ext uri="{FF2B5EF4-FFF2-40B4-BE49-F238E27FC236}">
              <a16:creationId xmlns:a16="http://schemas.microsoft.com/office/drawing/2014/main" id="{00000000-0008-0000-0500-00006F000000}"/>
            </a:ext>
          </a:extLst>
        </xdr:cNvPr>
        <xdr:cNvSpPr/>
      </xdr:nvSpPr>
      <xdr:spPr bwMode="auto">
        <a:xfrm>
          <a:off x="56007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251072</xdr:rowOff>
    </xdr:from>
    <xdr:to>
      <xdr:col>4</xdr:col>
      <xdr:colOff>469900</xdr:colOff>
      <xdr:row>34</xdr:row>
      <xdr:rowOff>267589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18522"/>
          <a:ext cx="698500" cy="1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34</xdr:row>
      <xdr:rowOff>191757</xdr:rowOff>
    </xdr:from>
    <xdr:to>
      <xdr:col>4</xdr:col>
      <xdr:colOff>520700</xdr:colOff>
      <xdr:row>34</xdr:row>
      <xdr:rowOff>293357</xdr:rowOff>
    </xdr:to>
    <xdr:sp macro="" textlink="">
      <xdr:nvSpPr>
        <xdr:cNvPr id="113" name="フローチャート : 判断 112">
          <a:extLst>
            <a:ext uri="{FF2B5EF4-FFF2-40B4-BE49-F238E27FC236}">
              <a16:creationId xmlns:a16="http://schemas.microsoft.com/office/drawing/2014/main" id="{00000000-0008-0000-0500-000071000000}"/>
            </a:ext>
          </a:extLst>
        </xdr:cNvPr>
        <xdr:cNvSpPr/>
      </xdr:nvSpPr>
      <xdr:spPr bwMode="auto">
        <a:xfrm>
          <a:off x="4953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303534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228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34,934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229375</xdr:rowOff>
    </xdr:from>
    <xdr:to>
      <xdr:col>3</xdr:col>
      <xdr:colOff>904875</xdr:colOff>
      <xdr:row>34</xdr:row>
      <xdr:rowOff>267589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96825"/>
          <a:ext cx="698500" cy="38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34</xdr:row>
      <xdr:rowOff>159734</xdr:rowOff>
    </xdr:from>
    <xdr:to>
      <xdr:col>3</xdr:col>
      <xdr:colOff>955675</xdr:colOff>
      <xdr:row>34</xdr:row>
      <xdr:rowOff>261334</xdr:rowOff>
    </xdr:to>
    <xdr:sp macro="" textlink="">
      <xdr:nvSpPr>
        <xdr:cNvPr id="116" name="フローチャート : 判断 115">
          <a:extLst>
            <a:ext uri="{FF2B5EF4-FFF2-40B4-BE49-F238E27FC236}">
              <a16:creationId xmlns:a16="http://schemas.microsoft.com/office/drawing/2014/main" id="{00000000-0008-0000-0500-000074000000}"/>
            </a:ext>
          </a:extLst>
        </xdr:cNvPr>
        <xdr:cNvSpPr/>
      </xdr:nvSpPr>
      <xdr:spPr bwMode="auto">
        <a:xfrm>
          <a:off x="4254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271511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120028</xdr:rowOff>
    </xdr:from>
    <xdr:to>
      <xdr:col>3</xdr:col>
      <xdr:colOff>206375</xdr:colOff>
      <xdr:row>34</xdr:row>
      <xdr:rowOff>229375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387478"/>
          <a:ext cx="698500" cy="10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34</xdr:row>
      <xdr:rowOff>104203</xdr:rowOff>
    </xdr:from>
    <xdr:to>
      <xdr:col>3</xdr:col>
      <xdr:colOff>257175</xdr:colOff>
      <xdr:row>34</xdr:row>
      <xdr:rowOff>205803</xdr:rowOff>
    </xdr:to>
    <xdr:sp macro="" textlink="">
      <xdr:nvSpPr>
        <xdr:cNvPr id="119" name="フローチャート : 判断 118">
          <a:extLst>
            <a:ext uri="{FF2B5EF4-FFF2-40B4-BE49-F238E27FC236}">
              <a16:creationId xmlns:a16="http://schemas.microsoft.com/office/drawing/2014/main" id="{00000000-0008-0000-0500-000077000000}"/>
            </a:ext>
          </a:extLst>
        </xdr:cNvPr>
        <xdr:cNvSpPr/>
      </xdr:nvSpPr>
      <xdr:spPr bwMode="auto">
        <a:xfrm>
          <a:off x="3556000" y="63716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215980</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140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39,530</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39110</xdr:rowOff>
    </xdr:from>
    <xdr:to>
      <xdr:col>2</xdr:col>
      <xdr:colOff>692150</xdr:colOff>
      <xdr:row>34</xdr:row>
      <xdr:rowOff>140710</xdr:rowOff>
    </xdr:to>
    <xdr:sp macro="" textlink="">
      <xdr:nvSpPr>
        <xdr:cNvPr id="121" name="フローチャート : 判断 120">
          <a:extLst>
            <a:ext uri="{FF2B5EF4-FFF2-40B4-BE49-F238E27FC236}">
              <a16:creationId xmlns:a16="http://schemas.microsoft.com/office/drawing/2014/main" id="{00000000-0008-0000-0500-000079000000}"/>
            </a:ext>
          </a:extLst>
        </xdr:cNvPr>
        <xdr:cNvSpPr/>
      </xdr:nvSpPr>
      <xdr:spPr bwMode="auto">
        <a:xfrm>
          <a:off x="2857500" y="6306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150887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07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257422</xdr:rowOff>
    </xdr:from>
    <xdr:to>
      <xdr:col>5</xdr:col>
      <xdr:colOff>34925</xdr:colOff>
      <xdr:row>35</xdr:row>
      <xdr:rowOff>16122</xdr:rowOff>
    </xdr:to>
    <xdr:sp macro="" textlink="">
      <xdr:nvSpPr>
        <xdr:cNvPr id="128" name="円/楕円 127">
          <a:extLst>
            <a:ext uri="{FF2B5EF4-FFF2-40B4-BE49-F238E27FC236}">
              <a16:creationId xmlns:a16="http://schemas.microsoft.com/office/drawing/2014/main" id="{00000000-0008-0000-0500-000080000000}"/>
            </a:ext>
          </a:extLst>
        </xdr:cNvPr>
        <xdr:cNvSpPr/>
      </xdr:nvSpPr>
      <xdr:spPr bwMode="auto">
        <a:xfrm>
          <a:off x="5600700" y="652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102500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69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31,487</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200273</xdr:rowOff>
    </xdr:from>
    <xdr:to>
      <xdr:col>4</xdr:col>
      <xdr:colOff>520700</xdr:colOff>
      <xdr:row>34</xdr:row>
      <xdr:rowOff>301873</xdr:rowOff>
    </xdr:to>
    <xdr:sp macro="" textlink="">
      <xdr:nvSpPr>
        <xdr:cNvPr id="130" name="円/楕円 129">
          <a:extLst>
            <a:ext uri="{FF2B5EF4-FFF2-40B4-BE49-F238E27FC236}">
              <a16:creationId xmlns:a16="http://schemas.microsoft.com/office/drawing/2014/main" id="{00000000-0008-0000-0500-000082000000}"/>
            </a:ext>
          </a:extLst>
        </xdr:cNvPr>
        <xdr:cNvSpPr/>
      </xdr:nvSpPr>
      <xdr:spPr bwMode="auto">
        <a:xfrm>
          <a:off x="4953000" y="64677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286649</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5540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34,487</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216789</xdr:rowOff>
    </xdr:from>
    <xdr:to>
      <xdr:col>3</xdr:col>
      <xdr:colOff>955675</xdr:colOff>
      <xdr:row>34</xdr:row>
      <xdr:rowOff>318389</xdr:rowOff>
    </xdr:to>
    <xdr:sp macro="" textlink="">
      <xdr:nvSpPr>
        <xdr:cNvPr id="132" name="円/楕円 131">
          <a:extLst>
            <a:ext uri="{FF2B5EF4-FFF2-40B4-BE49-F238E27FC236}">
              <a16:creationId xmlns:a16="http://schemas.microsoft.com/office/drawing/2014/main" id="{00000000-0008-0000-0500-000084000000}"/>
            </a:ext>
          </a:extLst>
        </xdr:cNvPr>
        <xdr:cNvSpPr/>
      </xdr:nvSpPr>
      <xdr:spPr bwMode="auto">
        <a:xfrm>
          <a:off x="4254500" y="6484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303166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70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33,620</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178575</xdr:rowOff>
    </xdr:from>
    <xdr:to>
      <xdr:col>3</xdr:col>
      <xdr:colOff>257175</xdr:colOff>
      <xdr:row>34</xdr:row>
      <xdr:rowOff>280175</xdr:rowOff>
    </xdr:to>
    <xdr:sp macro="" textlink="">
      <xdr:nvSpPr>
        <xdr:cNvPr id="134" name="円/楕円 133">
          <a:extLst>
            <a:ext uri="{FF2B5EF4-FFF2-40B4-BE49-F238E27FC236}">
              <a16:creationId xmlns:a16="http://schemas.microsoft.com/office/drawing/2014/main" id="{00000000-0008-0000-0500-000086000000}"/>
            </a:ext>
          </a:extLst>
        </xdr:cNvPr>
        <xdr:cNvSpPr/>
      </xdr:nvSpPr>
      <xdr:spPr bwMode="auto">
        <a:xfrm>
          <a:off x="3556000" y="6446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264951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3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35,626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69228</xdr:rowOff>
    </xdr:from>
    <xdr:to>
      <xdr:col>2</xdr:col>
      <xdr:colOff>692150</xdr:colOff>
      <xdr:row>34</xdr:row>
      <xdr:rowOff>170828</xdr:rowOff>
    </xdr:to>
    <xdr:sp macro="" textlink="">
      <xdr:nvSpPr>
        <xdr:cNvPr id="136" name="円/楕円 135">
          <a:extLst>
            <a:ext uri="{FF2B5EF4-FFF2-40B4-BE49-F238E27FC236}">
              <a16:creationId xmlns:a16="http://schemas.microsoft.com/office/drawing/2014/main" id="{00000000-0008-0000-0500-000088000000}"/>
            </a:ext>
          </a:extLst>
        </xdr:cNvPr>
        <xdr:cNvSpPr/>
      </xdr:nvSpPr>
      <xdr:spPr bwMode="auto">
        <a:xfrm>
          <a:off x="2857500" y="6336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155605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23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41,366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67,382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121510</xdr:rowOff>
    </xdr:from>
    <xdr:to>
      <xdr:col>6</xdr:col>
      <xdr:colOff>510540</xdr:colOff>
      <xdr:row>39</xdr:row>
      <xdr:rowOff>37189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093560"/>
          <a:ext cx="1270" cy="163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41016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2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65,667</a:t>
          </a:r>
          <a:endParaRPr kumimoji="1" lang="ja-JP" altLang="en-US" sz="1000" b="1">
            <a:latin typeface="ＭＳ Ｐゴシック"/>
          </a:endParaRPr>
        </a:p>
      </xdr:txBody>
    </xdr:sp>
    <xdr:clientData/>
  </xdr:oneCellAnchor>
  <xdr:twoCellAnchor>
    <xdr:from>
      <xdr:col>6</xdr:col>
      <xdr:colOff>422275</xdr:colOff>
      <xdr:row>39</xdr:row>
      <xdr:rowOff>37189</xdr:rowOff>
    </xdr:from>
    <xdr:to>
      <xdr:col>6</xdr:col>
      <xdr:colOff>600075</xdr:colOff>
      <xdr:row>39</xdr:row>
      <xdr:rowOff>37189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2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68187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868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215,421</a:t>
          </a:r>
          <a:endParaRPr kumimoji="1" lang="ja-JP" altLang="en-US" sz="1000" b="1">
            <a:latin typeface="ＭＳ Ｐゴシック"/>
          </a:endParaRPr>
        </a:p>
      </xdr:txBody>
    </xdr:sp>
    <xdr:clientData/>
  </xdr:oneCellAnchor>
  <xdr:twoCellAnchor>
    <xdr:from>
      <xdr:col>6</xdr:col>
      <xdr:colOff>422275</xdr:colOff>
      <xdr:row>29</xdr:row>
      <xdr:rowOff>121510</xdr:rowOff>
    </xdr:from>
    <xdr:to>
      <xdr:col>6</xdr:col>
      <xdr:colOff>600075</xdr:colOff>
      <xdr:row>29</xdr:row>
      <xdr:rowOff>121510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0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104670</xdr:rowOff>
    </xdr:from>
    <xdr:to>
      <xdr:col>6</xdr:col>
      <xdr:colOff>511175</xdr:colOff>
      <xdr:row>36</xdr:row>
      <xdr:rowOff>160002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76870"/>
          <a:ext cx="838200" cy="5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63292</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4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107,954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40415</xdr:rowOff>
    </xdr:from>
    <xdr:to>
      <xdr:col>6</xdr:col>
      <xdr:colOff>561975</xdr:colOff>
      <xdr:row>36</xdr:row>
      <xdr:rowOff>142015</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4584700" y="62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160002</xdr:rowOff>
    </xdr:from>
    <xdr:to>
      <xdr:col>5</xdr:col>
      <xdr:colOff>358775</xdr:colOff>
      <xdr:row>37</xdr:row>
      <xdr:rowOff>45974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32202"/>
          <a:ext cx="889000" cy="57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104140</xdr:rowOff>
    </xdr:from>
    <xdr:to>
      <xdr:col>5</xdr:col>
      <xdr:colOff>409575</xdr:colOff>
      <xdr:row>35</xdr:row>
      <xdr:rowOff>34290</xdr:rowOff>
    </xdr:to>
    <xdr:sp macro="" textlink="">
      <xdr:nvSpPr>
        <xdr:cNvPr id="67" name="フローチャート : 判断 66">
          <a:extLst>
            <a:ext uri="{FF2B5EF4-FFF2-40B4-BE49-F238E27FC236}">
              <a16:creationId xmlns:a16="http://schemas.microsoft.com/office/drawing/2014/main" id="{00000000-0008-0000-0600-000043000000}"/>
            </a:ext>
          </a:extLst>
        </xdr:cNvPr>
        <xdr:cNvSpPr/>
      </xdr:nvSpPr>
      <xdr:spPr>
        <a:xfrm>
          <a:off x="3746500"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50817</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4" y="5708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133,600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45974</xdr:rowOff>
    </xdr:from>
    <xdr:to>
      <xdr:col>4</xdr:col>
      <xdr:colOff>155575</xdr:colOff>
      <xdr:row>37</xdr:row>
      <xdr:rowOff>83029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89624"/>
          <a:ext cx="889000" cy="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54251</xdr:rowOff>
    </xdr:from>
    <xdr:to>
      <xdr:col>4</xdr:col>
      <xdr:colOff>206375</xdr:colOff>
      <xdr:row>34</xdr:row>
      <xdr:rowOff>155851</xdr:rowOff>
    </xdr:to>
    <xdr:sp macro="" textlink="">
      <xdr:nvSpPr>
        <xdr:cNvPr id="70" name="フローチャート : 判断 69">
          <a:extLst>
            <a:ext uri="{FF2B5EF4-FFF2-40B4-BE49-F238E27FC236}">
              <a16:creationId xmlns:a16="http://schemas.microsoft.com/office/drawing/2014/main" id="{00000000-0008-0000-0600-000046000000}"/>
            </a:ext>
          </a:extLst>
        </xdr:cNvPr>
        <xdr:cNvSpPr/>
      </xdr:nvSpPr>
      <xdr:spPr>
        <a:xfrm>
          <a:off x="2857500" y="588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33</xdr:row>
      <xdr:rowOff>928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4" y="56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138,183</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83029</xdr:rowOff>
    </xdr:from>
    <xdr:to>
      <xdr:col>2</xdr:col>
      <xdr:colOff>638175</xdr:colOff>
      <xdr:row>37</xdr:row>
      <xdr:rowOff>86153</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26679"/>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111292</xdr:rowOff>
    </xdr:from>
    <xdr:to>
      <xdr:col>3</xdr:col>
      <xdr:colOff>3175</xdr:colOff>
      <xdr:row>35</xdr:row>
      <xdr:rowOff>41442</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968500" y="594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33</xdr:row>
      <xdr:rowOff>57969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4" y="571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100504</xdr:rowOff>
    </xdr:from>
    <xdr:to>
      <xdr:col>1</xdr:col>
      <xdr:colOff>485775</xdr:colOff>
      <xdr:row>35</xdr:row>
      <xdr:rowOff>30654</xdr:rowOff>
    </xdr:to>
    <xdr:sp macro="" textlink="">
      <xdr:nvSpPr>
        <xdr:cNvPr id="75" name="フローチャート : 判断 74">
          <a:extLst>
            <a:ext uri="{FF2B5EF4-FFF2-40B4-BE49-F238E27FC236}">
              <a16:creationId xmlns:a16="http://schemas.microsoft.com/office/drawing/2014/main" id="{00000000-0008-0000-0600-00004B000000}"/>
            </a:ext>
          </a:extLst>
        </xdr:cNvPr>
        <xdr:cNvSpPr/>
      </xdr:nvSpPr>
      <xdr:spPr>
        <a:xfrm>
          <a:off x="1079500" y="592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47181</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4" y="570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133,934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53870</xdr:rowOff>
    </xdr:from>
    <xdr:to>
      <xdr:col>6</xdr:col>
      <xdr:colOff>561975</xdr:colOff>
      <xdr:row>36</xdr:row>
      <xdr:rowOff>155470</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4584700" y="622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32297</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04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106,718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109202</xdr:rowOff>
    </xdr:from>
    <xdr:to>
      <xdr:col>5</xdr:col>
      <xdr:colOff>409575</xdr:colOff>
      <xdr:row>37</xdr:row>
      <xdr:rowOff>39352</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3746500" y="628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30479</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4" y="637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101,635</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166624</xdr:rowOff>
    </xdr:from>
    <xdr:to>
      <xdr:col>4</xdr:col>
      <xdr:colOff>206375</xdr:colOff>
      <xdr:row>37</xdr:row>
      <xdr:rowOff>96774</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2857500" y="633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87901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3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96,360</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32229</xdr:rowOff>
    </xdr:from>
    <xdr:to>
      <xdr:col>3</xdr:col>
      <xdr:colOff>3175</xdr:colOff>
      <xdr:row>37</xdr:row>
      <xdr:rowOff>133829</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968500" y="637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124956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6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92,956</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35353</xdr:rowOff>
    </xdr:from>
    <xdr:to>
      <xdr:col>1</xdr:col>
      <xdr:colOff>485775</xdr:colOff>
      <xdr:row>37</xdr:row>
      <xdr:rowOff>136953</xdr:rowOff>
    </xdr:to>
    <xdr:sp macro="" textlink="">
      <xdr:nvSpPr>
        <xdr:cNvPr id="90" name="円/楕円 89">
          <a:extLst>
            <a:ext uri="{FF2B5EF4-FFF2-40B4-BE49-F238E27FC236}">
              <a16:creationId xmlns:a16="http://schemas.microsoft.com/office/drawing/2014/main" id="{00000000-0008-0000-0600-00005A000000}"/>
            </a:ext>
          </a:extLst>
        </xdr:cNvPr>
        <xdr:cNvSpPr/>
      </xdr:nvSpPr>
      <xdr:spPr>
        <a:xfrm>
          <a:off x="1079500" y="637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128080</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7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92,669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195,848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7651</xdr:rowOff>
    </xdr:from>
    <xdr:to>
      <xdr:col>6</xdr:col>
      <xdr:colOff>510540</xdr:colOff>
      <xdr:row>58</xdr:row>
      <xdr:rowOff>14379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580151"/>
          <a:ext cx="1270" cy="137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18206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6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54,821</a:t>
          </a:r>
          <a:endParaRPr kumimoji="1" lang="ja-JP" altLang="en-US" sz="1000" b="1">
            <a:latin typeface="ＭＳ Ｐゴシック"/>
          </a:endParaRPr>
        </a:p>
      </xdr:txBody>
    </xdr:sp>
    <xdr:clientData/>
  </xdr:oneCellAnchor>
  <xdr:twoCellAnchor>
    <xdr:from>
      <xdr:col>6</xdr:col>
      <xdr:colOff>422275</xdr:colOff>
      <xdr:row>58</xdr:row>
      <xdr:rowOff>14379</xdr:rowOff>
    </xdr:from>
    <xdr:to>
      <xdr:col>6</xdr:col>
      <xdr:colOff>600075</xdr:colOff>
      <xdr:row>58</xdr:row>
      <xdr:rowOff>14379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5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125778</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5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657,764</a:t>
          </a:r>
          <a:endParaRPr kumimoji="1" lang="ja-JP" altLang="en-US" sz="1000" b="1">
            <a:latin typeface="ＭＳ Ｐゴシック"/>
          </a:endParaRPr>
        </a:p>
      </xdr:txBody>
    </xdr:sp>
    <xdr:clientData/>
  </xdr:oneCellAnchor>
  <xdr:twoCellAnchor>
    <xdr:from>
      <xdr:col>6</xdr:col>
      <xdr:colOff>422275</xdr:colOff>
      <xdr:row>50</xdr:row>
      <xdr:rowOff>7651</xdr:rowOff>
    </xdr:from>
    <xdr:to>
      <xdr:col>6</xdr:col>
      <xdr:colOff>600075</xdr:colOff>
      <xdr:row>50</xdr:row>
      <xdr:rowOff>7651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580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65880</xdr:rowOff>
    </xdr:from>
    <xdr:to>
      <xdr:col>6</xdr:col>
      <xdr:colOff>511175</xdr:colOff>
      <xdr:row>57</xdr:row>
      <xdr:rowOff>104948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38530"/>
          <a:ext cx="838200" cy="3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17349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185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116,307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165922</xdr:rowOff>
    </xdr:from>
    <xdr:to>
      <xdr:col>6</xdr:col>
      <xdr:colOff>561975</xdr:colOff>
      <xdr:row>57</xdr:row>
      <xdr:rowOff>96072</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4584700" y="97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65880</xdr:rowOff>
    </xdr:from>
    <xdr:to>
      <xdr:col>5</xdr:col>
      <xdr:colOff>358775</xdr:colOff>
      <xdr:row>57</xdr:row>
      <xdr:rowOff>127346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38530"/>
          <a:ext cx="889000" cy="6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149097</xdr:rowOff>
    </xdr:from>
    <xdr:to>
      <xdr:col>5</xdr:col>
      <xdr:colOff>409575</xdr:colOff>
      <xdr:row>57</xdr:row>
      <xdr:rowOff>79247</xdr:rowOff>
    </xdr:to>
    <xdr:sp macro="" textlink="">
      <xdr:nvSpPr>
        <xdr:cNvPr id="122" name="フローチャート : 判断 121">
          <a:extLst>
            <a:ext uri="{FF2B5EF4-FFF2-40B4-BE49-F238E27FC236}">
              <a16:creationId xmlns:a16="http://schemas.microsoft.com/office/drawing/2014/main" id="{00000000-0008-0000-0600-00007A000000}"/>
            </a:ext>
          </a:extLst>
        </xdr:cNvPr>
        <xdr:cNvSpPr/>
      </xdr:nvSpPr>
      <xdr:spPr>
        <a:xfrm>
          <a:off x="3746500" y="9750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95774</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4" y="9525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123,667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127346</xdr:rowOff>
    </xdr:from>
    <xdr:to>
      <xdr:col>4</xdr:col>
      <xdr:colOff>155575</xdr:colOff>
      <xdr:row>57</xdr:row>
      <xdr:rowOff>134676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99996"/>
          <a:ext cx="889000" cy="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153235</xdr:rowOff>
    </xdr:from>
    <xdr:to>
      <xdr:col>4</xdr:col>
      <xdr:colOff>206375</xdr:colOff>
      <xdr:row>57</xdr:row>
      <xdr:rowOff>83385</xdr:rowOff>
    </xdr:to>
    <xdr:sp macro="" textlink="">
      <xdr:nvSpPr>
        <xdr:cNvPr id="125" name="フローチャート : 判断 124">
          <a:extLst>
            <a:ext uri="{FF2B5EF4-FFF2-40B4-BE49-F238E27FC236}">
              <a16:creationId xmlns:a16="http://schemas.microsoft.com/office/drawing/2014/main" id="{00000000-0008-0000-0600-00007D000000}"/>
            </a:ext>
          </a:extLst>
        </xdr:cNvPr>
        <xdr:cNvSpPr/>
      </xdr:nvSpPr>
      <xdr:spPr>
        <a:xfrm>
          <a:off x="2857500" y="975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99912</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4" y="952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121,857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134676</xdr:rowOff>
    </xdr:from>
    <xdr:to>
      <xdr:col>2</xdr:col>
      <xdr:colOff>638175</xdr:colOff>
      <xdr:row>57</xdr:row>
      <xdr:rowOff>154424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907326"/>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170842</xdr:rowOff>
    </xdr:from>
    <xdr:to>
      <xdr:col>3</xdr:col>
      <xdr:colOff>3175</xdr:colOff>
      <xdr:row>57</xdr:row>
      <xdr:rowOff>100992</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968500" y="977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117519</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4" y="9547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114,155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18564</xdr:rowOff>
    </xdr:from>
    <xdr:to>
      <xdr:col>1</xdr:col>
      <xdr:colOff>485775</xdr:colOff>
      <xdr:row>57</xdr:row>
      <xdr:rowOff>120164</xdr:rowOff>
    </xdr:to>
    <xdr:sp macro="" textlink="">
      <xdr:nvSpPr>
        <xdr:cNvPr id="130" name="フローチャート : 判断 129">
          <a:extLst>
            <a:ext uri="{FF2B5EF4-FFF2-40B4-BE49-F238E27FC236}">
              <a16:creationId xmlns:a16="http://schemas.microsoft.com/office/drawing/2014/main" id="{00000000-0008-0000-0600-000082000000}"/>
            </a:ext>
          </a:extLst>
        </xdr:cNvPr>
        <xdr:cNvSpPr/>
      </xdr:nvSpPr>
      <xdr:spPr>
        <a:xfrm>
          <a:off x="1079500" y="97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136691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4" y="95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105,768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54148</xdr:rowOff>
    </xdr:from>
    <xdr:to>
      <xdr:col>6</xdr:col>
      <xdr:colOff>561975</xdr:colOff>
      <xdr:row>57</xdr:row>
      <xdr:rowOff>155748</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4584700" y="98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144349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4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90,202</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15080</xdr:rowOff>
    </xdr:from>
    <xdr:to>
      <xdr:col>5</xdr:col>
      <xdr:colOff>409575</xdr:colOff>
      <xdr:row>57</xdr:row>
      <xdr:rowOff>116680</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3746500" y="97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107807</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4" y="988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107,292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76546</xdr:rowOff>
    </xdr:from>
    <xdr:to>
      <xdr:col>4</xdr:col>
      <xdr:colOff>206375</xdr:colOff>
      <xdr:row>58</xdr:row>
      <xdr:rowOff>6696</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2857500" y="984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169273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4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80,404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83876</xdr:rowOff>
    </xdr:from>
    <xdr:to>
      <xdr:col>3</xdr:col>
      <xdr:colOff>3175</xdr:colOff>
      <xdr:row>58</xdr:row>
      <xdr:rowOff>14026</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968500" y="985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5153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4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77,198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103624</xdr:rowOff>
    </xdr:from>
    <xdr:to>
      <xdr:col>1</xdr:col>
      <xdr:colOff>485775</xdr:colOff>
      <xdr:row>58</xdr:row>
      <xdr:rowOff>33774</xdr:rowOff>
    </xdr:to>
    <xdr:sp macro="" textlink="">
      <xdr:nvSpPr>
        <xdr:cNvPr id="145" name="円/楕円 144">
          <a:extLst>
            <a:ext uri="{FF2B5EF4-FFF2-40B4-BE49-F238E27FC236}">
              <a16:creationId xmlns:a16="http://schemas.microsoft.com/office/drawing/2014/main" id="{00000000-0008-0000-0600-000091000000}"/>
            </a:ext>
          </a:extLst>
        </xdr:cNvPr>
        <xdr:cNvSpPr/>
      </xdr:nvSpPr>
      <xdr:spPr>
        <a:xfrm>
          <a:off x="1079500" y="987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24901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6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68,559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51624</xdr:rowOff>
    </xdr:from>
    <xdr:to>
      <xdr:col>6</xdr:col>
      <xdr:colOff>510540</xdr:colOff>
      <xdr:row>79</xdr:row>
      <xdr:rowOff>72329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53124"/>
          <a:ext cx="1270" cy="1563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76156</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20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6</xdr:col>
      <xdr:colOff>422275</xdr:colOff>
      <xdr:row>79</xdr:row>
      <xdr:rowOff>72329</xdr:rowOff>
    </xdr:from>
    <xdr:to>
      <xdr:col>6</xdr:col>
      <xdr:colOff>600075</xdr:colOff>
      <xdr:row>79</xdr:row>
      <xdr:rowOff>72329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1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169751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48,697</a:t>
          </a:r>
          <a:endParaRPr kumimoji="1" lang="ja-JP" altLang="en-US" sz="1000" b="1">
            <a:latin typeface="ＭＳ Ｐゴシック"/>
          </a:endParaRPr>
        </a:p>
      </xdr:txBody>
    </xdr:sp>
    <xdr:clientData/>
  </xdr:oneCellAnchor>
  <xdr:twoCellAnchor>
    <xdr:from>
      <xdr:col>6</xdr:col>
      <xdr:colOff>422275</xdr:colOff>
      <xdr:row>70</xdr:row>
      <xdr:rowOff>51624</xdr:rowOff>
    </xdr:from>
    <xdr:to>
      <xdr:col>6</xdr:col>
      <xdr:colOff>600075</xdr:colOff>
      <xdr:row>70</xdr:row>
      <xdr:rowOff>51624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5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122523</xdr:rowOff>
    </xdr:from>
    <xdr:to>
      <xdr:col>6</xdr:col>
      <xdr:colOff>511175</xdr:colOff>
      <xdr:row>78</xdr:row>
      <xdr:rowOff>907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24173"/>
          <a:ext cx="8382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78336</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08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55459</xdr:rowOff>
    </xdr:from>
    <xdr:to>
      <xdr:col>6</xdr:col>
      <xdr:colOff>561975</xdr:colOff>
      <xdr:row>77</xdr:row>
      <xdr:rowOff>157059</xdr:rowOff>
    </xdr:to>
    <xdr:sp macro="" textlink="">
      <xdr:nvSpPr>
        <xdr:cNvPr id="179" name="フローチャート : 判断 178">
          <a:extLst>
            <a:ext uri="{FF2B5EF4-FFF2-40B4-BE49-F238E27FC236}">
              <a16:creationId xmlns:a16="http://schemas.microsoft.com/office/drawing/2014/main" id="{00000000-0008-0000-0600-0000B3000000}"/>
            </a:ext>
          </a:extLst>
        </xdr:cNvPr>
        <xdr:cNvSpPr/>
      </xdr:nvSpPr>
      <xdr:spPr>
        <a:xfrm>
          <a:off x="4584700" y="1325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114032</xdr:rowOff>
    </xdr:from>
    <xdr:to>
      <xdr:col>5</xdr:col>
      <xdr:colOff>358775</xdr:colOff>
      <xdr:row>77</xdr:row>
      <xdr:rowOff>122523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15682"/>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90043</xdr:rowOff>
    </xdr:from>
    <xdr:to>
      <xdr:col>5</xdr:col>
      <xdr:colOff>409575</xdr:colOff>
      <xdr:row>77</xdr:row>
      <xdr:rowOff>20193</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3746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75</xdr:row>
      <xdr:rowOff>36720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289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114032</xdr:rowOff>
    </xdr:from>
    <xdr:to>
      <xdr:col>4</xdr:col>
      <xdr:colOff>155575</xdr:colOff>
      <xdr:row>77</xdr:row>
      <xdr:rowOff>128107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15682"/>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31000</xdr:rowOff>
    </xdr:from>
    <xdr:to>
      <xdr:col>4</xdr:col>
      <xdr:colOff>206375</xdr:colOff>
      <xdr:row>76</xdr:row>
      <xdr:rowOff>132600</xdr:rowOff>
    </xdr:to>
    <xdr:sp macro="" textlink="">
      <xdr:nvSpPr>
        <xdr:cNvPr id="184" name="フローチャート : 判断 183">
          <a:extLst>
            <a:ext uri="{FF2B5EF4-FFF2-40B4-BE49-F238E27FC236}">
              <a16:creationId xmlns:a16="http://schemas.microsoft.com/office/drawing/2014/main" id="{00000000-0008-0000-0600-0000B8000000}"/>
            </a:ext>
          </a:extLst>
        </xdr:cNvPr>
        <xdr:cNvSpPr/>
      </xdr:nvSpPr>
      <xdr:spPr>
        <a:xfrm>
          <a:off x="2857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74</xdr:row>
      <xdr:rowOff>149126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283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16,273</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128107</xdr:rowOff>
    </xdr:from>
    <xdr:to>
      <xdr:col>2</xdr:col>
      <xdr:colOff>638175</xdr:colOff>
      <xdr:row>78</xdr:row>
      <xdr:rowOff>9985</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29757"/>
          <a:ext cx="889000" cy="5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99448</xdr:rowOff>
    </xdr:from>
    <xdr:to>
      <xdr:col>3</xdr:col>
      <xdr:colOff>3175</xdr:colOff>
      <xdr:row>77</xdr:row>
      <xdr:rowOff>29598</xdr:rowOff>
    </xdr:to>
    <xdr:sp macro="" textlink="">
      <xdr:nvSpPr>
        <xdr:cNvPr id="187" name="フローチャート : 判断 186">
          <a:extLst>
            <a:ext uri="{FF2B5EF4-FFF2-40B4-BE49-F238E27FC236}">
              <a16:creationId xmlns:a16="http://schemas.microsoft.com/office/drawing/2014/main" id="{00000000-0008-0000-0600-0000BB000000}"/>
            </a:ext>
          </a:extLst>
        </xdr:cNvPr>
        <xdr:cNvSpPr/>
      </xdr:nvSpPr>
      <xdr:spPr>
        <a:xfrm>
          <a:off x="1968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75</xdr:row>
      <xdr:rowOff>46125</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14,177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119695</xdr:rowOff>
    </xdr:from>
    <xdr:to>
      <xdr:col>1</xdr:col>
      <xdr:colOff>485775</xdr:colOff>
      <xdr:row>77</xdr:row>
      <xdr:rowOff>49845</xdr:rowOff>
    </xdr:to>
    <xdr:sp macro="" textlink="">
      <xdr:nvSpPr>
        <xdr:cNvPr id="189" name="フローチャート : 判断 188">
          <a:extLst>
            <a:ext uri="{FF2B5EF4-FFF2-40B4-BE49-F238E27FC236}">
              <a16:creationId xmlns:a16="http://schemas.microsoft.com/office/drawing/2014/main" id="{00000000-0008-0000-0600-0000BD000000}"/>
            </a:ext>
          </a:extLst>
        </xdr:cNvPr>
        <xdr:cNvSpPr/>
      </xdr:nvSpPr>
      <xdr:spPr>
        <a:xfrm>
          <a:off x="1079500" y="1314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66373</xdr:rowOff>
    </xdr:from>
    <xdr:ext cx="534377"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63111" y="12925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13,557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121557</xdr:rowOff>
    </xdr:from>
    <xdr:to>
      <xdr:col>6</xdr:col>
      <xdr:colOff>561975</xdr:colOff>
      <xdr:row>78</xdr:row>
      <xdr:rowOff>51707</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45847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99984</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0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8,250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71723</xdr:rowOff>
    </xdr:from>
    <xdr:to>
      <xdr:col>5</xdr:col>
      <xdr:colOff>409575</xdr:colOff>
      <xdr:row>78</xdr:row>
      <xdr:rowOff>1873</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3746500" y="1327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164450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7" y="1336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63232</xdr:rowOff>
    </xdr:from>
    <xdr:to>
      <xdr:col>4</xdr:col>
      <xdr:colOff>206375</xdr:colOff>
      <xdr:row>77</xdr:row>
      <xdr:rowOff>164832</xdr:rowOff>
    </xdr:to>
    <xdr:sp macro="" textlink="">
      <xdr:nvSpPr>
        <xdr:cNvPr id="200" name="円/楕円 199">
          <a:extLst>
            <a:ext uri="{FF2B5EF4-FFF2-40B4-BE49-F238E27FC236}">
              <a16:creationId xmlns:a16="http://schemas.microsoft.com/office/drawing/2014/main" id="{00000000-0008-0000-0600-0000C8000000}"/>
            </a:ext>
          </a:extLst>
        </xdr:cNvPr>
        <xdr:cNvSpPr/>
      </xdr:nvSpPr>
      <xdr:spPr>
        <a:xfrm>
          <a:off x="2857500" y="1326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77</xdr:row>
      <xdr:rowOff>155959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35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10,036</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77307</xdr:rowOff>
    </xdr:from>
    <xdr:to>
      <xdr:col>3</xdr:col>
      <xdr:colOff>3175</xdr:colOff>
      <xdr:row>78</xdr:row>
      <xdr:rowOff>7457</xdr:rowOff>
    </xdr:to>
    <xdr:sp macro="" textlink="">
      <xdr:nvSpPr>
        <xdr:cNvPr id="202" name="円/楕円 201">
          <a:extLst>
            <a:ext uri="{FF2B5EF4-FFF2-40B4-BE49-F238E27FC236}">
              <a16:creationId xmlns:a16="http://schemas.microsoft.com/office/drawing/2014/main" id="{00000000-0008-0000-0600-0000CA000000}"/>
            </a:ext>
          </a:extLst>
        </xdr:cNvPr>
        <xdr:cNvSpPr/>
      </xdr:nvSpPr>
      <xdr:spPr>
        <a:xfrm>
          <a:off x="1968500" y="1327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170034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7" y="1337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9,605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130635</xdr:rowOff>
    </xdr:from>
    <xdr:to>
      <xdr:col>1</xdr:col>
      <xdr:colOff>485775</xdr:colOff>
      <xdr:row>78</xdr:row>
      <xdr:rowOff>60785</xdr:rowOff>
    </xdr:to>
    <xdr:sp macro="" textlink="">
      <xdr:nvSpPr>
        <xdr:cNvPr id="204" name="円/楕円 203">
          <a:extLst>
            <a:ext uri="{FF2B5EF4-FFF2-40B4-BE49-F238E27FC236}">
              <a16:creationId xmlns:a16="http://schemas.microsoft.com/office/drawing/2014/main" id="{00000000-0008-0000-0600-0000CC000000}"/>
            </a:ext>
          </a:extLst>
        </xdr:cNvPr>
        <xdr:cNvSpPr/>
      </xdr:nvSpPr>
      <xdr:spPr>
        <a:xfrm>
          <a:off x="1079500" y="1333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51912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7" y="13425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73,106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83170</xdr:rowOff>
    </xdr:from>
    <xdr:to>
      <xdr:col>6</xdr:col>
      <xdr:colOff>510540</xdr:colOff>
      <xdr:row>98</xdr:row>
      <xdr:rowOff>46709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342220"/>
          <a:ext cx="1270" cy="1506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50536</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85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33,695</a:t>
          </a:r>
          <a:endParaRPr kumimoji="1" lang="ja-JP" altLang="en-US" sz="1000" b="1">
            <a:latin typeface="ＭＳ Ｐゴシック"/>
          </a:endParaRPr>
        </a:p>
      </xdr:txBody>
    </xdr:sp>
    <xdr:clientData/>
  </xdr:oneCellAnchor>
  <xdr:twoCellAnchor>
    <xdr:from>
      <xdr:col>6</xdr:col>
      <xdr:colOff>422275</xdr:colOff>
      <xdr:row>98</xdr:row>
      <xdr:rowOff>46709</xdr:rowOff>
    </xdr:from>
    <xdr:to>
      <xdr:col>6</xdr:col>
      <xdr:colOff>600075</xdr:colOff>
      <xdr:row>98</xdr:row>
      <xdr:rowOff>46709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84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29847</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11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125,962</a:t>
          </a:r>
          <a:endParaRPr kumimoji="1" lang="ja-JP" altLang="en-US" sz="1000" b="1">
            <a:latin typeface="ＭＳ Ｐゴシック"/>
          </a:endParaRPr>
        </a:p>
      </xdr:txBody>
    </xdr:sp>
    <xdr:clientData/>
  </xdr:oneCellAnchor>
  <xdr:twoCellAnchor>
    <xdr:from>
      <xdr:col>6</xdr:col>
      <xdr:colOff>422275</xdr:colOff>
      <xdr:row>89</xdr:row>
      <xdr:rowOff>83170</xdr:rowOff>
    </xdr:from>
    <xdr:to>
      <xdr:col>6</xdr:col>
      <xdr:colOff>600075</xdr:colOff>
      <xdr:row>89</xdr:row>
      <xdr:rowOff>83170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34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131552</xdr:rowOff>
    </xdr:from>
    <xdr:to>
      <xdr:col>6</xdr:col>
      <xdr:colOff>511175</xdr:colOff>
      <xdr:row>96</xdr:row>
      <xdr:rowOff>87154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419302"/>
          <a:ext cx="838200" cy="12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67767</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55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59,473</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89340</xdr:rowOff>
    </xdr:from>
    <xdr:to>
      <xdr:col>6</xdr:col>
      <xdr:colOff>561975</xdr:colOff>
      <xdr:row>96</xdr:row>
      <xdr:rowOff>19490</xdr:rowOff>
    </xdr:to>
    <xdr:sp macro="" textlink="">
      <xdr:nvSpPr>
        <xdr:cNvPr id="239" name="フローチャート : 判断 238">
          <a:extLst>
            <a:ext uri="{FF2B5EF4-FFF2-40B4-BE49-F238E27FC236}">
              <a16:creationId xmlns:a16="http://schemas.microsoft.com/office/drawing/2014/main" id="{00000000-0008-0000-0600-0000EF000000}"/>
            </a:ext>
          </a:extLst>
        </xdr:cNvPr>
        <xdr:cNvSpPr/>
      </xdr:nvSpPr>
      <xdr:spPr>
        <a:xfrm>
          <a:off x="4584700" y="1637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87154</xdr:rowOff>
    </xdr:from>
    <xdr:to>
      <xdr:col>5</xdr:col>
      <xdr:colOff>358775</xdr:colOff>
      <xdr:row>96</xdr:row>
      <xdr:rowOff>98602</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46354"/>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8</xdr:rowOff>
    </xdr:from>
    <xdr:to>
      <xdr:col>5</xdr:col>
      <xdr:colOff>409575</xdr:colOff>
      <xdr:row>95</xdr:row>
      <xdr:rowOff>101608</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3746500" y="1628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118135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62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64,944</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98602</xdr:rowOff>
    </xdr:from>
    <xdr:to>
      <xdr:col>4</xdr:col>
      <xdr:colOff>155575</xdr:colOff>
      <xdr:row>97</xdr:row>
      <xdr:rowOff>7488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557802"/>
          <a:ext cx="889000" cy="8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27161</xdr:rowOff>
    </xdr:from>
    <xdr:to>
      <xdr:col>4</xdr:col>
      <xdr:colOff>206375</xdr:colOff>
      <xdr:row>95</xdr:row>
      <xdr:rowOff>128761</xdr:rowOff>
    </xdr:to>
    <xdr:sp macro="" textlink="">
      <xdr:nvSpPr>
        <xdr:cNvPr id="244" name="フローチャート : 判断 243">
          <a:extLst>
            <a:ext uri="{FF2B5EF4-FFF2-40B4-BE49-F238E27FC236}">
              <a16:creationId xmlns:a16="http://schemas.microsoft.com/office/drawing/2014/main" id="{00000000-0008-0000-0600-0000F4000000}"/>
            </a:ext>
          </a:extLst>
        </xdr:cNvPr>
        <xdr:cNvSpPr/>
      </xdr:nvSpPr>
      <xdr:spPr>
        <a:xfrm>
          <a:off x="2857500" y="1631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145288</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09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63,281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2916</xdr:rowOff>
    </xdr:from>
    <xdr:to>
      <xdr:col>2</xdr:col>
      <xdr:colOff>638175</xdr:colOff>
      <xdr:row>97</xdr:row>
      <xdr:rowOff>7488</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1130300" y="1663356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138801</xdr:rowOff>
    </xdr:from>
    <xdr:to>
      <xdr:col>3</xdr:col>
      <xdr:colOff>3175</xdr:colOff>
      <xdr:row>96</xdr:row>
      <xdr:rowOff>68951</xdr:rowOff>
    </xdr:to>
    <xdr:sp macro="" textlink="">
      <xdr:nvSpPr>
        <xdr:cNvPr id="247" name="フローチャート : 判断 246">
          <a:extLst>
            <a:ext uri="{FF2B5EF4-FFF2-40B4-BE49-F238E27FC236}">
              <a16:creationId xmlns:a16="http://schemas.microsoft.com/office/drawing/2014/main" id="{00000000-0008-0000-0600-0000F7000000}"/>
            </a:ext>
          </a:extLst>
        </xdr:cNvPr>
        <xdr:cNvSpPr/>
      </xdr:nvSpPr>
      <xdr:spPr>
        <a:xfrm>
          <a:off x="1968500" y="1642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85478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0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56,444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135812</xdr:rowOff>
    </xdr:from>
    <xdr:to>
      <xdr:col>1</xdr:col>
      <xdr:colOff>485775</xdr:colOff>
      <xdr:row>96</xdr:row>
      <xdr:rowOff>65962</xdr:rowOff>
    </xdr:to>
    <xdr:sp macro="" textlink="">
      <xdr:nvSpPr>
        <xdr:cNvPr id="249" name="フローチャート : 判断 248">
          <a:extLst>
            <a:ext uri="{FF2B5EF4-FFF2-40B4-BE49-F238E27FC236}">
              <a16:creationId xmlns:a16="http://schemas.microsoft.com/office/drawing/2014/main" id="{00000000-0008-0000-0600-0000F9000000}"/>
            </a:ext>
          </a:extLst>
        </xdr:cNvPr>
        <xdr:cNvSpPr/>
      </xdr:nvSpPr>
      <xdr:spPr>
        <a:xfrm>
          <a:off x="1079500" y="1642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82489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19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80752</xdr:rowOff>
    </xdr:from>
    <xdr:to>
      <xdr:col>6</xdr:col>
      <xdr:colOff>561975</xdr:colOff>
      <xdr:row>96</xdr:row>
      <xdr:rowOff>10902</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4584700" y="16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103629</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21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59,999</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36354</xdr:rowOff>
    </xdr:from>
    <xdr:to>
      <xdr:col>5</xdr:col>
      <xdr:colOff>409575</xdr:colOff>
      <xdr:row>96</xdr:row>
      <xdr:rowOff>137954</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3746500" y="1649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129081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58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52,218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47802</xdr:rowOff>
    </xdr:from>
    <xdr:to>
      <xdr:col>4</xdr:col>
      <xdr:colOff>206375</xdr:colOff>
      <xdr:row>96</xdr:row>
      <xdr:rowOff>149402</xdr:rowOff>
    </xdr:to>
    <xdr:sp macro="" textlink="">
      <xdr:nvSpPr>
        <xdr:cNvPr id="260" name="円/楕円 259">
          <a:extLst>
            <a:ext uri="{FF2B5EF4-FFF2-40B4-BE49-F238E27FC236}">
              <a16:creationId xmlns:a16="http://schemas.microsoft.com/office/drawing/2014/main" id="{00000000-0008-0000-0600-000004010000}"/>
            </a:ext>
          </a:extLst>
        </xdr:cNvPr>
        <xdr:cNvSpPr/>
      </xdr:nvSpPr>
      <xdr:spPr>
        <a:xfrm>
          <a:off x="2857500" y="165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140529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5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51,517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128138</xdr:rowOff>
    </xdr:from>
    <xdr:to>
      <xdr:col>3</xdr:col>
      <xdr:colOff>3175</xdr:colOff>
      <xdr:row>97</xdr:row>
      <xdr:rowOff>58288</xdr:rowOff>
    </xdr:to>
    <xdr:sp macro="" textlink="">
      <xdr:nvSpPr>
        <xdr:cNvPr id="262" name="円/楕円 261">
          <a:extLst>
            <a:ext uri="{FF2B5EF4-FFF2-40B4-BE49-F238E27FC236}">
              <a16:creationId xmlns:a16="http://schemas.microsoft.com/office/drawing/2014/main" id="{00000000-0008-0000-0600-000006010000}"/>
            </a:ext>
          </a:extLst>
        </xdr:cNvPr>
        <xdr:cNvSpPr/>
      </xdr:nvSpPr>
      <xdr:spPr>
        <a:xfrm>
          <a:off x="1968500" y="1658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49415</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68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46,597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123566</xdr:rowOff>
    </xdr:from>
    <xdr:to>
      <xdr:col>1</xdr:col>
      <xdr:colOff>485775</xdr:colOff>
      <xdr:row>97</xdr:row>
      <xdr:rowOff>53716</xdr:rowOff>
    </xdr:to>
    <xdr:sp macro="" textlink="">
      <xdr:nvSpPr>
        <xdr:cNvPr id="264" name="円/楕円 263">
          <a:extLst>
            <a:ext uri="{FF2B5EF4-FFF2-40B4-BE49-F238E27FC236}">
              <a16:creationId xmlns:a16="http://schemas.microsoft.com/office/drawing/2014/main" id="{00000000-0008-0000-0600-000008010000}"/>
            </a:ext>
          </a:extLst>
        </xdr:cNvPr>
        <xdr:cNvSpPr/>
      </xdr:nvSpPr>
      <xdr:spPr>
        <a:xfrm>
          <a:off x="1079500" y="165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44843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6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57,204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124635</xdr:rowOff>
    </xdr:from>
    <xdr:to>
      <xdr:col>15</xdr:col>
      <xdr:colOff>180340</xdr:colOff>
      <xdr:row>37</xdr:row>
      <xdr:rowOff>123305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68135"/>
          <a:ext cx="1270" cy="119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127132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7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41,086</a:t>
          </a:r>
          <a:endParaRPr kumimoji="1" lang="ja-JP" altLang="en-US" sz="1000" b="1">
            <a:latin typeface="ＭＳ Ｐゴシック"/>
          </a:endParaRPr>
        </a:p>
      </xdr:txBody>
    </xdr:sp>
    <xdr:clientData/>
  </xdr:oneCellAnchor>
  <xdr:twoCellAnchor>
    <xdr:from>
      <xdr:col>15</xdr:col>
      <xdr:colOff>92075</xdr:colOff>
      <xdr:row>37</xdr:row>
      <xdr:rowOff>123305</xdr:rowOff>
    </xdr:from>
    <xdr:to>
      <xdr:col>15</xdr:col>
      <xdr:colOff>269875</xdr:colOff>
      <xdr:row>37</xdr:row>
      <xdr:rowOff>123305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71312</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43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303,295</a:t>
          </a:r>
          <a:endParaRPr kumimoji="1" lang="ja-JP" altLang="en-US" sz="1000" b="1">
            <a:latin typeface="ＭＳ Ｐゴシック"/>
          </a:endParaRPr>
        </a:p>
      </xdr:txBody>
    </xdr:sp>
    <xdr:clientData/>
  </xdr:oneCellAnchor>
  <xdr:twoCellAnchor>
    <xdr:from>
      <xdr:col>15</xdr:col>
      <xdr:colOff>92075</xdr:colOff>
      <xdr:row>30</xdr:row>
      <xdr:rowOff>124635</xdr:rowOff>
    </xdr:from>
    <xdr:to>
      <xdr:col>15</xdr:col>
      <xdr:colOff>269875</xdr:colOff>
      <xdr:row>30</xdr:row>
      <xdr:rowOff>124635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68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132860</xdr:rowOff>
    </xdr:from>
    <xdr:to>
      <xdr:col>15</xdr:col>
      <xdr:colOff>180975</xdr:colOff>
      <xdr:row>36</xdr:row>
      <xdr:rowOff>149452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05060"/>
          <a:ext cx="838200" cy="16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13936</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4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96,400</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162509</xdr:rowOff>
    </xdr:from>
    <xdr:to>
      <xdr:col>15</xdr:col>
      <xdr:colOff>231775</xdr:colOff>
      <xdr:row>36</xdr:row>
      <xdr:rowOff>92659</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10426700" y="616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149452</xdr:rowOff>
    </xdr:from>
    <xdr:to>
      <xdr:col>14</xdr:col>
      <xdr:colOff>28575</xdr:colOff>
      <xdr:row>37</xdr:row>
      <xdr:rowOff>16732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1652"/>
          <a:ext cx="889000" cy="3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151212</xdr:rowOff>
    </xdr:from>
    <xdr:to>
      <xdr:col>14</xdr:col>
      <xdr:colOff>79375</xdr:colOff>
      <xdr:row>35</xdr:row>
      <xdr:rowOff>81362</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9588500" y="598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33</xdr:row>
      <xdr:rowOff>97889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4" y="575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136,371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14025</xdr:rowOff>
    </xdr:from>
    <xdr:to>
      <xdr:col>12</xdr:col>
      <xdr:colOff>511175</xdr:colOff>
      <xdr:row>37</xdr:row>
      <xdr:rowOff>16732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57675"/>
          <a:ext cx="889000" cy="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28358</xdr:rowOff>
    </xdr:from>
    <xdr:to>
      <xdr:col>12</xdr:col>
      <xdr:colOff>561975</xdr:colOff>
      <xdr:row>35</xdr:row>
      <xdr:rowOff>129958</xdr:rowOff>
    </xdr:to>
    <xdr:sp macro="" textlink="">
      <xdr:nvSpPr>
        <xdr:cNvPr id="299" name="フローチャート : 判断 298">
          <a:extLst>
            <a:ext uri="{FF2B5EF4-FFF2-40B4-BE49-F238E27FC236}">
              <a16:creationId xmlns:a16="http://schemas.microsoft.com/office/drawing/2014/main" id="{00000000-0008-0000-0600-00002B010000}"/>
            </a:ext>
          </a:extLst>
        </xdr:cNvPr>
        <xdr:cNvSpPr/>
      </xdr:nvSpPr>
      <xdr:spPr>
        <a:xfrm>
          <a:off x="8699500" y="6029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146485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4" y="5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125,742</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14025</xdr:rowOff>
    </xdr:from>
    <xdr:to>
      <xdr:col>11</xdr:col>
      <xdr:colOff>307975</xdr:colOff>
      <xdr:row>37</xdr:row>
      <xdr:rowOff>28459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357675"/>
          <a:ext cx="8890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86482</xdr:rowOff>
    </xdr:from>
    <xdr:to>
      <xdr:col>11</xdr:col>
      <xdr:colOff>358775</xdr:colOff>
      <xdr:row>36</xdr:row>
      <xdr:rowOff>16632</xdr:rowOff>
    </xdr:to>
    <xdr:sp macro="" textlink="">
      <xdr:nvSpPr>
        <xdr:cNvPr id="302" name="フローチャート : 判断 301">
          <a:extLst>
            <a:ext uri="{FF2B5EF4-FFF2-40B4-BE49-F238E27FC236}">
              <a16:creationId xmlns:a16="http://schemas.microsoft.com/office/drawing/2014/main" id="{00000000-0008-0000-0600-00002E010000}"/>
            </a:ext>
          </a:extLst>
        </xdr:cNvPr>
        <xdr:cNvSpPr/>
      </xdr:nvSpPr>
      <xdr:spPr>
        <a:xfrm>
          <a:off x="7810500" y="608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33159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4" y="586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113,029</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117612</xdr:rowOff>
    </xdr:from>
    <xdr:to>
      <xdr:col>10</xdr:col>
      <xdr:colOff>155575</xdr:colOff>
      <xdr:row>36</xdr:row>
      <xdr:rowOff>47762</xdr:rowOff>
    </xdr:to>
    <xdr:sp macro="" textlink="">
      <xdr:nvSpPr>
        <xdr:cNvPr id="304" name="フローチャート : 判断 303">
          <a:extLst>
            <a:ext uri="{FF2B5EF4-FFF2-40B4-BE49-F238E27FC236}">
              <a16:creationId xmlns:a16="http://schemas.microsoft.com/office/drawing/2014/main" id="{00000000-0008-0000-0600-000030010000}"/>
            </a:ext>
          </a:extLst>
        </xdr:cNvPr>
        <xdr:cNvSpPr/>
      </xdr:nvSpPr>
      <xdr:spPr>
        <a:xfrm>
          <a:off x="6921500" y="6118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64289</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4" y="5893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106,220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82060</xdr:rowOff>
    </xdr:from>
    <xdr:to>
      <xdr:col>15</xdr:col>
      <xdr:colOff>231775</xdr:colOff>
      <xdr:row>37</xdr:row>
      <xdr:rowOff>12210</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10426700" y="62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60487</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76,496</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98652</xdr:rowOff>
    </xdr:from>
    <xdr:to>
      <xdr:col>14</xdr:col>
      <xdr:colOff>79375</xdr:colOff>
      <xdr:row>37</xdr:row>
      <xdr:rowOff>28802</xdr:rowOff>
    </xdr:to>
    <xdr:sp macro="" textlink="">
      <xdr:nvSpPr>
        <xdr:cNvPr id="313" name="円/楕円 312">
          <a:extLst>
            <a:ext uri="{FF2B5EF4-FFF2-40B4-BE49-F238E27FC236}">
              <a16:creationId xmlns:a16="http://schemas.microsoft.com/office/drawing/2014/main" id="{00000000-0008-0000-0600-000039010000}"/>
            </a:ext>
          </a:extLst>
        </xdr:cNvPr>
        <xdr:cNvSpPr/>
      </xdr:nvSpPr>
      <xdr:spPr>
        <a:xfrm>
          <a:off x="9588500" y="62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19929</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36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72,867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137382</xdr:rowOff>
    </xdr:from>
    <xdr:to>
      <xdr:col>12</xdr:col>
      <xdr:colOff>561975</xdr:colOff>
      <xdr:row>37</xdr:row>
      <xdr:rowOff>67532</xdr:rowOff>
    </xdr:to>
    <xdr:sp macro="" textlink="">
      <xdr:nvSpPr>
        <xdr:cNvPr id="315" name="円/楕円 314">
          <a:extLst>
            <a:ext uri="{FF2B5EF4-FFF2-40B4-BE49-F238E27FC236}">
              <a16:creationId xmlns:a16="http://schemas.microsoft.com/office/drawing/2014/main" id="{00000000-0008-0000-0600-00003B010000}"/>
            </a:ext>
          </a:extLst>
        </xdr:cNvPr>
        <xdr:cNvSpPr/>
      </xdr:nvSpPr>
      <xdr:spPr>
        <a:xfrm>
          <a:off x="8699500" y="630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58659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0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64,396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134675</xdr:rowOff>
    </xdr:from>
    <xdr:to>
      <xdr:col>11</xdr:col>
      <xdr:colOff>358775</xdr:colOff>
      <xdr:row>37</xdr:row>
      <xdr:rowOff>64825</xdr:rowOff>
    </xdr:to>
    <xdr:sp macro="" textlink="">
      <xdr:nvSpPr>
        <xdr:cNvPr id="317" name="円/楕円 316">
          <a:extLst>
            <a:ext uri="{FF2B5EF4-FFF2-40B4-BE49-F238E27FC236}">
              <a16:creationId xmlns:a16="http://schemas.microsoft.com/office/drawing/2014/main" id="{00000000-0008-0000-0600-00003D010000}"/>
            </a:ext>
          </a:extLst>
        </xdr:cNvPr>
        <xdr:cNvSpPr/>
      </xdr:nvSpPr>
      <xdr:spPr>
        <a:xfrm>
          <a:off x="7810500" y="630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55952</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9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149109</xdr:rowOff>
    </xdr:from>
    <xdr:to>
      <xdr:col>10</xdr:col>
      <xdr:colOff>155575</xdr:colOff>
      <xdr:row>37</xdr:row>
      <xdr:rowOff>79259</xdr:rowOff>
    </xdr:to>
    <xdr:sp macro="" textlink="">
      <xdr:nvSpPr>
        <xdr:cNvPr id="319" name="円/楕円 318">
          <a:extLst>
            <a:ext uri="{FF2B5EF4-FFF2-40B4-BE49-F238E27FC236}">
              <a16:creationId xmlns:a16="http://schemas.microsoft.com/office/drawing/2014/main" id="{00000000-0008-0000-0600-00003F010000}"/>
            </a:ext>
          </a:extLst>
        </xdr:cNvPr>
        <xdr:cNvSpPr/>
      </xdr:nvSpPr>
      <xdr:spPr>
        <a:xfrm>
          <a:off x="6921500" y="632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70386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1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144434</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160762</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5642</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169636</xdr:rowOff>
    </xdr:from>
    <xdr:to>
      <xdr:col>15</xdr:col>
      <xdr:colOff>180340</xdr:colOff>
      <xdr:row>59</xdr:row>
      <xdr:rowOff>91811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42136"/>
          <a:ext cx="1270" cy="1465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108227</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2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21,643</a:t>
          </a:r>
          <a:endParaRPr kumimoji="1" lang="ja-JP" altLang="en-US" sz="1000" b="1">
            <a:latin typeface="ＭＳ Ｐゴシック"/>
          </a:endParaRPr>
        </a:p>
      </xdr:txBody>
    </xdr:sp>
    <xdr:clientData/>
  </xdr:oneCellAnchor>
  <xdr:twoCellAnchor>
    <xdr:from>
      <xdr:col>15</xdr:col>
      <xdr:colOff>92075</xdr:colOff>
      <xdr:row>59</xdr:row>
      <xdr:rowOff>91811</xdr:rowOff>
    </xdr:from>
    <xdr:to>
      <xdr:col>15</xdr:col>
      <xdr:colOff>269875</xdr:colOff>
      <xdr:row>59</xdr:row>
      <xdr:rowOff>91811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7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116313</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1736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4,508,332</a:t>
          </a:r>
          <a:endParaRPr kumimoji="1" lang="ja-JP" altLang="en-US" sz="1000" b="1">
            <a:latin typeface="ＭＳ Ｐゴシック"/>
          </a:endParaRPr>
        </a:p>
      </xdr:txBody>
    </xdr:sp>
    <xdr:clientData/>
  </xdr:oneCellAnchor>
  <xdr:twoCellAnchor>
    <xdr:from>
      <xdr:col>15</xdr:col>
      <xdr:colOff>92075</xdr:colOff>
      <xdr:row>50</xdr:row>
      <xdr:rowOff>169636</xdr:rowOff>
    </xdr:from>
    <xdr:to>
      <xdr:col>15</xdr:col>
      <xdr:colOff>269875</xdr:colOff>
      <xdr:row>50</xdr:row>
      <xdr:rowOff>169636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4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134588</xdr:rowOff>
    </xdr:from>
    <xdr:to>
      <xdr:col>15</xdr:col>
      <xdr:colOff>180975</xdr:colOff>
      <xdr:row>59</xdr:row>
      <xdr:rowOff>31511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78688"/>
          <a:ext cx="838200" cy="6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152676</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1009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138,651</a:t>
          </a:r>
          <a:endParaRPr kumimoji="1" lang="ja-JP" altLang="en-US" sz="1000" b="1">
            <a:solidFill>
              <a:srgbClr val="000080"/>
            </a:solidFill>
            <a:latin typeface="ＭＳ Ｐゴシック"/>
          </a:endParaRPr>
        </a:p>
      </xdr:txBody>
    </xdr:sp>
    <xdr:clientData/>
  </xdr:oneCellAnchor>
  <xdr:twoCellAnchor>
    <xdr:from>
      <xdr:col>15</xdr:col>
      <xdr:colOff>130175</xdr:colOff>
      <xdr:row>59</xdr:row>
      <xdr:rowOff>2799</xdr:rowOff>
    </xdr:from>
    <xdr:to>
      <xdr:col>15</xdr:col>
      <xdr:colOff>231775</xdr:colOff>
      <xdr:row>59</xdr:row>
      <xdr:rowOff>104399</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10426700" y="1011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134588</xdr:rowOff>
    </xdr:from>
    <xdr:to>
      <xdr:col>14</xdr:col>
      <xdr:colOff>28575</xdr:colOff>
      <xdr:row>59</xdr:row>
      <xdr:rowOff>7878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78688"/>
          <a:ext cx="8890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166561</xdr:rowOff>
    </xdr:from>
    <xdr:to>
      <xdr:col>14</xdr:col>
      <xdr:colOff>79375</xdr:colOff>
      <xdr:row>59</xdr:row>
      <xdr:rowOff>96711</xdr:rowOff>
    </xdr:to>
    <xdr:sp macro="" textlink="">
      <xdr:nvSpPr>
        <xdr:cNvPr id="355" name="フローチャート : 判断 354">
          <a:extLst>
            <a:ext uri="{FF2B5EF4-FFF2-40B4-BE49-F238E27FC236}">
              <a16:creationId xmlns:a16="http://schemas.microsoft.com/office/drawing/2014/main" id="{00000000-0008-0000-0600-000063010000}"/>
            </a:ext>
          </a:extLst>
        </xdr:cNvPr>
        <xdr:cNvSpPr/>
      </xdr:nvSpPr>
      <xdr:spPr>
        <a:xfrm>
          <a:off x="9588500" y="1011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87838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4" y="1020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162,193</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7878</xdr:rowOff>
    </xdr:from>
    <xdr:to>
      <xdr:col>12</xdr:col>
      <xdr:colOff>511175</xdr:colOff>
      <xdr:row>59</xdr:row>
      <xdr:rowOff>65258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123428"/>
          <a:ext cx="889000" cy="5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162158</xdr:rowOff>
    </xdr:from>
    <xdr:to>
      <xdr:col>12</xdr:col>
      <xdr:colOff>561975</xdr:colOff>
      <xdr:row>59</xdr:row>
      <xdr:rowOff>92308</xdr:rowOff>
    </xdr:to>
    <xdr:sp macro="" textlink="">
      <xdr:nvSpPr>
        <xdr:cNvPr id="358" name="フローチャート : 判断 357">
          <a:extLst>
            <a:ext uri="{FF2B5EF4-FFF2-40B4-BE49-F238E27FC236}">
              <a16:creationId xmlns:a16="http://schemas.microsoft.com/office/drawing/2014/main" id="{00000000-0008-0000-0600-000066010000}"/>
            </a:ext>
          </a:extLst>
        </xdr:cNvPr>
        <xdr:cNvSpPr/>
      </xdr:nvSpPr>
      <xdr:spPr>
        <a:xfrm>
          <a:off x="8699500" y="1010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83435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4" y="10198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175,675</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65258</xdr:rowOff>
    </xdr:from>
    <xdr:to>
      <xdr:col>11</xdr:col>
      <xdr:colOff>307975</xdr:colOff>
      <xdr:row>59</xdr:row>
      <xdr:rowOff>74649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80808"/>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162513</xdr:rowOff>
    </xdr:from>
    <xdr:to>
      <xdr:col>11</xdr:col>
      <xdr:colOff>358775</xdr:colOff>
      <xdr:row>59</xdr:row>
      <xdr:rowOff>92663</xdr:rowOff>
    </xdr:to>
    <xdr:sp macro="" textlink="">
      <xdr:nvSpPr>
        <xdr:cNvPr id="361" name="フローチャート : 判断 360">
          <a:extLst>
            <a:ext uri="{FF2B5EF4-FFF2-40B4-BE49-F238E27FC236}">
              <a16:creationId xmlns:a16="http://schemas.microsoft.com/office/drawing/2014/main" id="{00000000-0008-0000-0600-000069010000}"/>
            </a:ext>
          </a:extLst>
        </xdr:cNvPr>
        <xdr:cNvSpPr/>
      </xdr:nvSpPr>
      <xdr:spPr>
        <a:xfrm>
          <a:off x="7810500" y="1010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109190</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4" y="988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174,587</a:t>
          </a:r>
          <a:endParaRPr kumimoji="1" lang="ja-JP" altLang="en-US" sz="1000" b="1">
            <a:solidFill>
              <a:srgbClr val="000080"/>
            </a:solidFill>
            <a:latin typeface="ＭＳ Ｐゴシック"/>
          </a:endParaRPr>
        </a:p>
      </xdr:txBody>
    </xdr:sp>
    <xdr:clientData/>
  </xdr:oneCellAnchor>
  <xdr:twoCellAnchor>
    <xdr:from>
      <xdr:col>10</xdr:col>
      <xdr:colOff>53975</xdr:colOff>
      <xdr:row>59</xdr:row>
      <xdr:rowOff>190</xdr:rowOff>
    </xdr:from>
    <xdr:to>
      <xdr:col>10</xdr:col>
      <xdr:colOff>155575</xdr:colOff>
      <xdr:row>59</xdr:row>
      <xdr:rowOff>101790</xdr:rowOff>
    </xdr:to>
    <xdr:sp macro="" textlink="">
      <xdr:nvSpPr>
        <xdr:cNvPr id="363" name="フローチャート : 判断 362">
          <a:extLst>
            <a:ext uri="{FF2B5EF4-FFF2-40B4-BE49-F238E27FC236}">
              <a16:creationId xmlns:a16="http://schemas.microsoft.com/office/drawing/2014/main" id="{00000000-0008-0000-0600-00006B010000}"/>
            </a:ext>
          </a:extLst>
        </xdr:cNvPr>
        <xdr:cNvSpPr/>
      </xdr:nvSpPr>
      <xdr:spPr>
        <a:xfrm>
          <a:off x="6921500" y="1011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118317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4" y="989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146,641</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152161</xdr:rowOff>
    </xdr:from>
    <xdr:to>
      <xdr:col>15</xdr:col>
      <xdr:colOff>231775</xdr:colOff>
      <xdr:row>59</xdr:row>
      <xdr:rowOff>82311</xdr:rowOff>
    </xdr:to>
    <xdr:sp macro="" textlink="">
      <xdr:nvSpPr>
        <xdr:cNvPr id="370" name="円/楕円 369">
          <a:extLst>
            <a:ext uri="{FF2B5EF4-FFF2-40B4-BE49-F238E27FC236}">
              <a16:creationId xmlns:a16="http://schemas.microsoft.com/office/drawing/2014/main" id="{00000000-0008-0000-0600-000072010000}"/>
            </a:ext>
          </a:extLst>
        </xdr:cNvPr>
        <xdr:cNvSpPr/>
      </xdr:nvSpPr>
      <xdr:spPr>
        <a:xfrm>
          <a:off x="10426700" y="1009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111538</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884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206,286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83788</xdr:rowOff>
    </xdr:from>
    <xdr:to>
      <xdr:col>14</xdr:col>
      <xdr:colOff>79375</xdr:colOff>
      <xdr:row>59</xdr:row>
      <xdr:rowOff>13938</xdr:rowOff>
    </xdr:to>
    <xdr:sp macro="" textlink="">
      <xdr:nvSpPr>
        <xdr:cNvPr id="372" name="円/楕円 371">
          <a:extLst>
            <a:ext uri="{FF2B5EF4-FFF2-40B4-BE49-F238E27FC236}">
              <a16:creationId xmlns:a16="http://schemas.microsoft.com/office/drawing/2014/main" id="{00000000-0008-0000-0600-000074010000}"/>
            </a:ext>
          </a:extLst>
        </xdr:cNvPr>
        <xdr:cNvSpPr/>
      </xdr:nvSpPr>
      <xdr:spPr>
        <a:xfrm>
          <a:off x="9588500" y="1002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30465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4" y="980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415,655</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128528</xdr:rowOff>
    </xdr:from>
    <xdr:to>
      <xdr:col>12</xdr:col>
      <xdr:colOff>561975</xdr:colOff>
      <xdr:row>59</xdr:row>
      <xdr:rowOff>58678</xdr:rowOff>
    </xdr:to>
    <xdr:sp macro="" textlink="">
      <xdr:nvSpPr>
        <xdr:cNvPr id="374" name="円/楕円 373">
          <a:extLst>
            <a:ext uri="{FF2B5EF4-FFF2-40B4-BE49-F238E27FC236}">
              <a16:creationId xmlns:a16="http://schemas.microsoft.com/office/drawing/2014/main" id="{00000000-0008-0000-0600-000076010000}"/>
            </a:ext>
          </a:extLst>
        </xdr:cNvPr>
        <xdr:cNvSpPr/>
      </xdr:nvSpPr>
      <xdr:spPr>
        <a:xfrm>
          <a:off x="8699500" y="1007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75205</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4" y="9847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278,655</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14458</xdr:rowOff>
    </xdr:from>
    <xdr:to>
      <xdr:col>11</xdr:col>
      <xdr:colOff>358775</xdr:colOff>
      <xdr:row>59</xdr:row>
      <xdr:rowOff>116058</xdr:rowOff>
    </xdr:to>
    <xdr:sp macro="" textlink="">
      <xdr:nvSpPr>
        <xdr:cNvPr id="376" name="円/楕円 375">
          <a:extLst>
            <a:ext uri="{FF2B5EF4-FFF2-40B4-BE49-F238E27FC236}">
              <a16:creationId xmlns:a16="http://schemas.microsoft.com/office/drawing/2014/main" id="{00000000-0008-0000-0600-000078010000}"/>
            </a:ext>
          </a:extLst>
        </xdr:cNvPr>
        <xdr:cNvSpPr/>
      </xdr:nvSpPr>
      <xdr:spPr>
        <a:xfrm>
          <a:off x="7810500" y="1013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59</xdr:row>
      <xdr:rowOff>107185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4" y="1022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102,951</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23849</xdr:rowOff>
    </xdr:from>
    <xdr:to>
      <xdr:col>10</xdr:col>
      <xdr:colOff>155575</xdr:colOff>
      <xdr:row>59</xdr:row>
      <xdr:rowOff>125449</xdr:rowOff>
    </xdr:to>
    <xdr:sp macro="" textlink="">
      <xdr:nvSpPr>
        <xdr:cNvPr id="378" name="円/楕円 377">
          <a:extLst>
            <a:ext uri="{FF2B5EF4-FFF2-40B4-BE49-F238E27FC236}">
              <a16:creationId xmlns:a16="http://schemas.microsoft.com/office/drawing/2014/main" id="{00000000-0008-0000-0600-00007A010000}"/>
            </a:ext>
          </a:extLst>
        </xdr:cNvPr>
        <xdr:cNvSpPr/>
      </xdr:nvSpPr>
      <xdr:spPr>
        <a:xfrm>
          <a:off x="6921500" y="1013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116576</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23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59,218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76</xdr:row>
      <xdr:rowOff>35577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306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73</xdr:row>
      <xdr:rowOff>168927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71</xdr:row>
      <xdr:rowOff>130827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135438</xdr:rowOff>
    </xdr:from>
    <xdr:to>
      <xdr:col>15</xdr:col>
      <xdr:colOff>180340</xdr:colOff>
      <xdr:row>79</xdr:row>
      <xdr:rowOff>44450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36938"/>
          <a:ext cx="1270" cy="1452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75096</xdr:rowOff>
    </xdr:from>
    <xdr:ext cx="249299"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6196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82115</xdr:rowOff>
    </xdr:from>
    <xdr:ext cx="690189"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121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3,811,186</a:t>
          </a:r>
          <a:endParaRPr kumimoji="1" lang="ja-JP" altLang="en-US" sz="1000" b="1">
            <a:latin typeface="ＭＳ Ｐゴシック"/>
          </a:endParaRPr>
        </a:p>
      </xdr:txBody>
    </xdr:sp>
    <xdr:clientData/>
  </xdr:oneCellAnchor>
  <xdr:twoCellAnchor>
    <xdr:from>
      <xdr:col>15</xdr:col>
      <xdr:colOff>92075</xdr:colOff>
      <xdr:row>70</xdr:row>
      <xdr:rowOff>135438</xdr:rowOff>
    </xdr:from>
    <xdr:to>
      <xdr:col>15</xdr:col>
      <xdr:colOff>269875</xdr:colOff>
      <xdr:row>70</xdr:row>
      <xdr:rowOff>135438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36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66912</xdr:rowOff>
    </xdr:from>
    <xdr:to>
      <xdr:col>15</xdr:col>
      <xdr:colOff>180975</xdr:colOff>
      <xdr:row>78</xdr:row>
      <xdr:rowOff>146286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440012"/>
          <a:ext cx="838200" cy="79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119547</xdr:rowOff>
    </xdr:from>
    <xdr:ext cx="534377"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4926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62,941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141120</xdr:rowOff>
    </xdr:from>
    <xdr:to>
      <xdr:col>15</xdr:col>
      <xdr:colOff>231775</xdr:colOff>
      <xdr:row>79</xdr:row>
      <xdr:rowOff>71270</xdr:rowOff>
    </xdr:to>
    <xdr:sp macro="" textlink="">
      <xdr:nvSpPr>
        <xdr:cNvPr id="410" name="フローチャート : 判断 409">
          <a:extLst>
            <a:ext uri="{FF2B5EF4-FFF2-40B4-BE49-F238E27FC236}">
              <a16:creationId xmlns:a16="http://schemas.microsoft.com/office/drawing/2014/main" id="{00000000-0008-0000-0600-00009A010000}"/>
            </a:ext>
          </a:extLst>
        </xdr:cNvPr>
        <xdr:cNvSpPr/>
      </xdr:nvSpPr>
      <xdr:spPr>
        <a:xfrm>
          <a:off x="10426700" y="1351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66912</xdr:rowOff>
    </xdr:from>
    <xdr:to>
      <xdr:col>14</xdr:col>
      <xdr:colOff>28575</xdr:colOff>
      <xdr:row>78</xdr:row>
      <xdr:rowOff>149927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8750300" y="13440012"/>
          <a:ext cx="889000" cy="8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138202</xdr:rowOff>
    </xdr:from>
    <xdr:to>
      <xdr:col>14</xdr:col>
      <xdr:colOff>79375</xdr:colOff>
      <xdr:row>79</xdr:row>
      <xdr:rowOff>68352</xdr:rowOff>
    </xdr:to>
    <xdr:sp macro="" textlink="">
      <xdr:nvSpPr>
        <xdr:cNvPr id="412" name="フローチャート : 判断 411">
          <a:extLst>
            <a:ext uri="{FF2B5EF4-FFF2-40B4-BE49-F238E27FC236}">
              <a16:creationId xmlns:a16="http://schemas.microsoft.com/office/drawing/2014/main" id="{00000000-0008-0000-0600-00009C010000}"/>
            </a:ext>
          </a:extLst>
        </xdr:cNvPr>
        <xdr:cNvSpPr/>
      </xdr:nvSpPr>
      <xdr:spPr>
        <a:xfrm>
          <a:off x="9588500" y="13511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59479</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372111" y="136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70,596</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137037</xdr:rowOff>
    </xdr:from>
    <xdr:to>
      <xdr:col>12</xdr:col>
      <xdr:colOff>561975</xdr:colOff>
      <xdr:row>79</xdr:row>
      <xdr:rowOff>67187</xdr:rowOff>
    </xdr:to>
    <xdr:sp macro="" textlink="">
      <xdr:nvSpPr>
        <xdr:cNvPr id="414" name="フローチャート : 判断 413">
          <a:extLst>
            <a:ext uri="{FF2B5EF4-FFF2-40B4-BE49-F238E27FC236}">
              <a16:creationId xmlns:a16="http://schemas.microsoft.com/office/drawing/2014/main" id="{00000000-0008-0000-0600-00009E010000}"/>
            </a:ext>
          </a:extLst>
        </xdr:cNvPr>
        <xdr:cNvSpPr/>
      </xdr:nvSpPr>
      <xdr:spPr>
        <a:xfrm>
          <a:off x="8699500" y="1351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58314</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60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73,657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95486</xdr:rowOff>
    </xdr:from>
    <xdr:to>
      <xdr:col>15</xdr:col>
      <xdr:colOff>231775</xdr:colOff>
      <xdr:row>79</xdr:row>
      <xdr:rowOff>25636</xdr:rowOff>
    </xdr:to>
    <xdr:sp macro="" textlink="">
      <xdr:nvSpPr>
        <xdr:cNvPr id="421" name="円/楕円 420">
          <a:extLst>
            <a:ext uri="{FF2B5EF4-FFF2-40B4-BE49-F238E27FC236}">
              <a16:creationId xmlns:a16="http://schemas.microsoft.com/office/drawing/2014/main" id="{00000000-0008-0000-0600-0000A5010000}"/>
            </a:ext>
          </a:extLst>
        </xdr:cNvPr>
        <xdr:cNvSpPr/>
      </xdr:nvSpPr>
      <xdr:spPr>
        <a:xfrm>
          <a:off x="10426700" y="1346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54863</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5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182,715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16112</xdr:rowOff>
    </xdr:from>
    <xdr:to>
      <xdr:col>14</xdr:col>
      <xdr:colOff>79375</xdr:colOff>
      <xdr:row>78</xdr:row>
      <xdr:rowOff>117712</xdr:rowOff>
    </xdr:to>
    <xdr:sp macro="" textlink="">
      <xdr:nvSpPr>
        <xdr:cNvPr id="423" name="円/楕円 422">
          <a:extLst>
            <a:ext uri="{FF2B5EF4-FFF2-40B4-BE49-F238E27FC236}">
              <a16:creationId xmlns:a16="http://schemas.microsoft.com/office/drawing/2014/main" id="{00000000-0008-0000-0600-0000A7010000}"/>
            </a:ext>
          </a:extLst>
        </xdr:cNvPr>
        <xdr:cNvSpPr/>
      </xdr:nvSpPr>
      <xdr:spPr>
        <a:xfrm>
          <a:off x="9588500" y="13389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134239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4" y="13164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391,044</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99127</xdr:rowOff>
    </xdr:from>
    <xdr:to>
      <xdr:col>12</xdr:col>
      <xdr:colOff>561975</xdr:colOff>
      <xdr:row>79</xdr:row>
      <xdr:rowOff>29277</xdr:rowOff>
    </xdr:to>
    <xdr:sp macro="" textlink="">
      <xdr:nvSpPr>
        <xdr:cNvPr id="425" name="円/楕円 424">
          <a:extLst>
            <a:ext uri="{FF2B5EF4-FFF2-40B4-BE49-F238E27FC236}">
              <a16:creationId xmlns:a16="http://schemas.microsoft.com/office/drawing/2014/main" id="{00000000-0008-0000-0600-0000A9010000}"/>
            </a:ext>
          </a:extLst>
        </xdr:cNvPr>
        <xdr:cNvSpPr/>
      </xdr:nvSpPr>
      <xdr:spPr>
        <a:xfrm>
          <a:off x="8699500" y="1347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77</xdr:row>
      <xdr:rowOff>45804</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4" y="13247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173,157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36,178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49490</xdr:rowOff>
    </xdr:from>
    <xdr:to>
      <xdr:col>15</xdr:col>
      <xdr:colOff>180340</xdr:colOff>
      <xdr:row>98</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5822890"/>
          <a:ext cx="1270" cy="111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167617</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598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244,731</a:t>
          </a:r>
          <a:endParaRPr kumimoji="1" lang="ja-JP" altLang="en-US" sz="1000" b="1">
            <a:latin typeface="ＭＳ Ｐゴシック"/>
          </a:endParaRPr>
        </a:p>
      </xdr:txBody>
    </xdr:sp>
    <xdr:clientData/>
  </xdr:oneCellAnchor>
  <xdr:twoCellAnchor>
    <xdr:from>
      <xdr:col>15</xdr:col>
      <xdr:colOff>92075</xdr:colOff>
      <xdr:row>92</xdr:row>
      <xdr:rowOff>49490</xdr:rowOff>
    </xdr:from>
    <xdr:to>
      <xdr:col>15</xdr:col>
      <xdr:colOff>269875</xdr:colOff>
      <xdr:row>92</xdr:row>
      <xdr:rowOff>49490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5822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51885</xdr:rowOff>
    </xdr:from>
    <xdr:to>
      <xdr:col>15</xdr:col>
      <xdr:colOff>180975</xdr:colOff>
      <xdr:row>98</xdr:row>
      <xdr:rowOff>71610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9639300" y="16853985"/>
          <a:ext cx="838200" cy="1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24072</xdr:rowOff>
    </xdr:from>
    <xdr:ext cx="534377"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483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56,683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1195</xdr:rowOff>
    </xdr:from>
    <xdr:to>
      <xdr:col>15</xdr:col>
      <xdr:colOff>231775</xdr:colOff>
      <xdr:row>97</xdr:row>
      <xdr:rowOff>102795</xdr:rowOff>
    </xdr:to>
    <xdr:sp macro="" textlink="">
      <xdr:nvSpPr>
        <xdr:cNvPr id="455" name="フローチャート : 判断 454">
          <a:extLst>
            <a:ext uri="{FF2B5EF4-FFF2-40B4-BE49-F238E27FC236}">
              <a16:creationId xmlns:a16="http://schemas.microsoft.com/office/drawing/2014/main" id="{00000000-0008-0000-0600-0000C7010000}"/>
            </a:ext>
          </a:extLst>
        </xdr:cNvPr>
        <xdr:cNvSpPr/>
      </xdr:nvSpPr>
      <xdr:spPr>
        <a:xfrm>
          <a:off x="10426700" y="16631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154797</xdr:rowOff>
    </xdr:from>
    <xdr:to>
      <xdr:col>14</xdr:col>
      <xdr:colOff>28575</xdr:colOff>
      <xdr:row>98</xdr:row>
      <xdr:rowOff>71610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785447"/>
          <a:ext cx="889000" cy="88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124699</xdr:rowOff>
    </xdr:from>
    <xdr:to>
      <xdr:col>14</xdr:col>
      <xdr:colOff>79375</xdr:colOff>
      <xdr:row>97</xdr:row>
      <xdr:rowOff>54849</xdr:rowOff>
    </xdr:to>
    <xdr:sp macro="" textlink="">
      <xdr:nvSpPr>
        <xdr:cNvPr id="457" name="フローチャート : 判断 456">
          <a:extLst>
            <a:ext uri="{FF2B5EF4-FFF2-40B4-BE49-F238E27FC236}">
              <a16:creationId xmlns:a16="http://schemas.microsoft.com/office/drawing/2014/main" id="{00000000-0008-0000-0600-0000C9010000}"/>
            </a:ext>
          </a:extLst>
        </xdr:cNvPr>
        <xdr:cNvSpPr/>
      </xdr:nvSpPr>
      <xdr:spPr>
        <a:xfrm>
          <a:off x="9588500" y="1658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71376</xdr:rowOff>
    </xdr:from>
    <xdr:ext cx="534377"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72111" y="1635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67,170</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90629</xdr:rowOff>
    </xdr:from>
    <xdr:to>
      <xdr:col>12</xdr:col>
      <xdr:colOff>561975</xdr:colOff>
      <xdr:row>97</xdr:row>
      <xdr:rowOff>20779</xdr:rowOff>
    </xdr:to>
    <xdr:sp macro="" textlink="">
      <xdr:nvSpPr>
        <xdr:cNvPr id="459" name="フローチャート : 判断 458">
          <a:extLst>
            <a:ext uri="{FF2B5EF4-FFF2-40B4-BE49-F238E27FC236}">
              <a16:creationId xmlns:a16="http://schemas.microsoft.com/office/drawing/2014/main" id="{00000000-0008-0000-0600-0000CB010000}"/>
            </a:ext>
          </a:extLst>
        </xdr:cNvPr>
        <xdr:cNvSpPr/>
      </xdr:nvSpPr>
      <xdr:spPr>
        <a:xfrm>
          <a:off x="8699500" y="1654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37306</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32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74,622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1085</xdr:rowOff>
    </xdr:from>
    <xdr:to>
      <xdr:col>15</xdr:col>
      <xdr:colOff>231775</xdr:colOff>
      <xdr:row>98</xdr:row>
      <xdr:rowOff>102685</xdr:rowOff>
    </xdr:to>
    <xdr:sp macro="" textlink="">
      <xdr:nvSpPr>
        <xdr:cNvPr id="466" name="円/楕円 465">
          <a:extLst>
            <a:ext uri="{FF2B5EF4-FFF2-40B4-BE49-F238E27FC236}">
              <a16:creationId xmlns:a16="http://schemas.microsoft.com/office/drawing/2014/main" id="{00000000-0008-0000-0600-0000D2010000}"/>
            </a:ext>
          </a:extLst>
        </xdr:cNvPr>
        <xdr:cNvSpPr/>
      </xdr:nvSpPr>
      <xdr:spPr>
        <a:xfrm>
          <a:off x="10426700" y="1680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87462</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7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19,207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20810</xdr:rowOff>
    </xdr:from>
    <xdr:to>
      <xdr:col>14</xdr:col>
      <xdr:colOff>79375</xdr:colOff>
      <xdr:row>98</xdr:row>
      <xdr:rowOff>122410</xdr:rowOff>
    </xdr:to>
    <xdr:sp macro="" textlink="">
      <xdr:nvSpPr>
        <xdr:cNvPr id="468" name="円/楕円 467">
          <a:extLst>
            <a:ext uri="{FF2B5EF4-FFF2-40B4-BE49-F238E27FC236}">
              <a16:creationId xmlns:a16="http://schemas.microsoft.com/office/drawing/2014/main" id="{00000000-0008-0000-0600-0000D4010000}"/>
            </a:ext>
          </a:extLst>
        </xdr:cNvPr>
        <xdr:cNvSpPr/>
      </xdr:nvSpPr>
      <xdr:spPr>
        <a:xfrm>
          <a:off x="9588500" y="168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113537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15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14,893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103997</xdr:rowOff>
    </xdr:from>
    <xdr:to>
      <xdr:col>12</xdr:col>
      <xdr:colOff>561975</xdr:colOff>
      <xdr:row>98</xdr:row>
      <xdr:rowOff>34147</xdr:rowOff>
    </xdr:to>
    <xdr:sp macro="" textlink="">
      <xdr:nvSpPr>
        <xdr:cNvPr id="470" name="円/楕円 469">
          <a:extLst>
            <a:ext uri="{FF2B5EF4-FFF2-40B4-BE49-F238E27FC236}">
              <a16:creationId xmlns:a16="http://schemas.microsoft.com/office/drawing/2014/main" id="{00000000-0008-0000-0600-0000D6010000}"/>
            </a:ext>
          </a:extLst>
        </xdr:cNvPr>
        <xdr:cNvSpPr/>
      </xdr:nvSpPr>
      <xdr:spPr>
        <a:xfrm>
          <a:off x="8699500" y="1673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25274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82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34,198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a:extLst>
            <a:ext uri="{FF2B5EF4-FFF2-40B4-BE49-F238E27FC236}">
              <a16:creationId xmlns:a16="http://schemas.microsoft.com/office/drawing/2014/main" id="{00000000-0008-0000-0600-0000D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a:extLst>
            <a:ext uri="{FF2B5EF4-FFF2-40B4-BE49-F238E27FC236}">
              <a16:creationId xmlns:a16="http://schemas.microsoft.com/office/drawing/2014/main" id="{00000000-0008-0000-0600-0000D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a:extLst>
            <a:ext uri="{FF2B5EF4-FFF2-40B4-BE49-F238E27FC236}">
              <a16:creationId xmlns:a16="http://schemas.microsoft.com/office/drawing/2014/main" id="{00000000-0008-0000-0600-0000D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a:extLst>
            <a:ext uri="{FF2B5EF4-FFF2-40B4-BE49-F238E27FC236}">
              <a16:creationId xmlns:a16="http://schemas.microsoft.com/office/drawing/2014/main" id="{00000000-0008-0000-0600-0000D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25,006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4" name="直線コネクタ 483">
          <a:extLst>
            <a:ext uri="{FF2B5EF4-FFF2-40B4-BE49-F238E27FC236}">
              <a16:creationId xmlns:a16="http://schemas.microsoft.com/office/drawing/2014/main" id="{00000000-0008-0000-0600-0000E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42357</xdr:rowOff>
    </xdr:from>
    <xdr:to>
      <xdr:col>23</xdr:col>
      <xdr:colOff>516889</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flipV="1">
          <a:off x="16317595" y="5357307"/>
          <a:ext cx="1269" cy="1297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1825</xdr:rowOff>
    </xdr:from>
    <xdr:ext cx="249299" cy="259045"/>
    <xdr:sp macro="" textlink="">
      <xdr:nvSpPr>
        <xdr:cNvPr id="494" name="災害復旧事業費最小値テキスト">
          <a:extLst>
            <a:ext uri="{FF2B5EF4-FFF2-40B4-BE49-F238E27FC236}">
              <a16:creationId xmlns:a16="http://schemas.microsoft.com/office/drawing/2014/main" id="{00000000-0008-0000-0600-0000EE010000}"/>
            </a:ext>
          </a:extLst>
        </xdr:cNvPr>
        <xdr:cNvSpPr txBox="1"/>
      </xdr:nvSpPr>
      <xdr:spPr>
        <a:xfrm>
          <a:off x="16370300" y="6688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160484</xdr:rowOff>
    </xdr:from>
    <xdr:ext cx="599010" cy="259045"/>
    <xdr:sp macro="" textlink="">
      <xdr:nvSpPr>
        <xdr:cNvPr id="496" name="災害復旧事業費最大値テキスト">
          <a:extLst>
            <a:ext uri="{FF2B5EF4-FFF2-40B4-BE49-F238E27FC236}">
              <a16:creationId xmlns:a16="http://schemas.microsoft.com/office/drawing/2014/main" id="{00000000-0008-0000-0600-0000F0010000}"/>
            </a:ext>
          </a:extLst>
        </xdr:cNvPr>
        <xdr:cNvSpPr txBox="1"/>
      </xdr:nvSpPr>
      <xdr:spPr>
        <a:xfrm>
          <a:off x="16370300" y="5132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31</xdr:row>
      <xdr:rowOff>42357</xdr:rowOff>
    </xdr:from>
    <xdr:to>
      <xdr:col>23</xdr:col>
      <xdr:colOff>606425</xdr:colOff>
      <xdr:row>31</xdr:row>
      <xdr:rowOff>42357</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6230600" y="53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132506</xdr:rowOff>
    </xdr:from>
    <xdr:to>
      <xdr:col>23</xdr:col>
      <xdr:colOff>517525</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flipV="1">
          <a:off x="15481300" y="6647606"/>
          <a:ext cx="838200" cy="7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90725</xdr:rowOff>
    </xdr:from>
    <xdr:ext cx="469744" cy="259045"/>
    <xdr:sp macro="" textlink="">
      <xdr:nvSpPr>
        <xdr:cNvPr id="499" name="災害復旧事業費平均値テキスト">
          <a:extLst>
            <a:ext uri="{FF2B5EF4-FFF2-40B4-BE49-F238E27FC236}">
              <a16:creationId xmlns:a16="http://schemas.microsoft.com/office/drawing/2014/main" id="{00000000-0008-0000-0600-0000F3010000}"/>
            </a:ext>
          </a:extLst>
        </xdr:cNvPr>
        <xdr:cNvSpPr txBox="1"/>
      </xdr:nvSpPr>
      <xdr:spPr>
        <a:xfrm>
          <a:off x="16370300" y="643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67849</xdr:rowOff>
    </xdr:from>
    <xdr:to>
      <xdr:col>23</xdr:col>
      <xdr:colOff>568325</xdr:colOff>
      <xdr:row>38</xdr:row>
      <xdr:rowOff>169449</xdr:rowOff>
    </xdr:to>
    <xdr:sp macro="" textlink="">
      <xdr:nvSpPr>
        <xdr:cNvPr id="500" name="フローチャート : 判断 499">
          <a:extLst>
            <a:ext uri="{FF2B5EF4-FFF2-40B4-BE49-F238E27FC236}">
              <a16:creationId xmlns:a16="http://schemas.microsoft.com/office/drawing/2014/main" id="{00000000-0008-0000-0600-0000F4010000}"/>
            </a:ext>
          </a:extLst>
        </xdr:cNvPr>
        <xdr:cNvSpPr/>
      </xdr:nvSpPr>
      <xdr:spPr>
        <a:xfrm>
          <a:off x="162687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112302</xdr:rowOff>
    </xdr:from>
    <xdr:to>
      <xdr:col>22</xdr:col>
      <xdr:colOff>365125</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4592300" y="6627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64106</xdr:rowOff>
    </xdr:from>
    <xdr:to>
      <xdr:col>22</xdr:col>
      <xdr:colOff>415925</xdr:colOff>
      <xdr:row>38</xdr:row>
      <xdr:rowOff>165706</xdr:rowOff>
    </xdr:to>
    <xdr:sp macro="" textlink="">
      <xdr:nvSpPr>
        <xdr:cNvPr id="502" name="フローチャート : 判断 501">
          <a:extLst>
            <a:ext uri="{FF2B5EF4-FFF2-40B4-BE49-F238E27FC236}">
              <a16:creationId xmlns:a16="http://schemas.microsoft.com/office/drawing/2014/main" id="{00000000-0008-0000-0600-0000F6010000}"/>
            </a:ext>
          </a:extLst>
        </xdr:cNvPr>
        <xdr:cNvSpPr/>
      </xdr:nvSpPr>
      <xdr:spPr>
        <a:xfrm>
          <a:off x="15430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10783</xdr:rowOff>
    </xdr:from>
    <xdr:ext cx="534377"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5214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104571</xdr:rowOff>
    </xdr:from>
    <xdr:to>
      <xdr:col>21</xdr:col>
      <xdr:colOff>161925</xdr:colOff>
      <xdr:row>38</xdr:row>
      <xdr:rowOff>112302</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3703300" y="6619671"/>
          <a:ext cx="889000" cy="7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74105</xdr:rowOff>
    </xdr:from>
    <xdr:to>
      <xdr:col>21</xdr:col>
      <xdr:colOff>212725</xdr:colOff>
      <xdr:row>39</xdr:row>
      <xdr:rowOff>4255</xdr:rowOff>
    </xdr:to>
    <xdr:sp macro="" textlink="">
      <xdr:nvSpPr>
        <xdr:cNvPr id="505" name="フローチャート : 判断 504">
          <a:extLst>
            <a:ext uri="{FF2B5EF4-FFF2-40B4-BE49-F238E27FC236}">
              <a16:creationId xmlns:a16="http://schemas.microsoft.com/office/drawing/2014/main" id="{00000000-0008-0000-0600-0000F9010000}"/>
            </a:ext>
          </a:extLst>
        </xdr:cNvPr>
        <xdr:cNvSpPr/>
      </xdr:nvSpPr>
      <xdr:spPr>
        <a:xfrm>
          <a:off x="14541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166832</xdr:rowOff>
    </xdr:from>
    <xdr:ext cx="469744"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4357427"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104571</xdr:rowOff>
    </xdr:from>
    <xdr:to>
      <xdr:col>19</xdr:col>
      <xdr:colOff>644525</xdr:colOff>
      <xdr:row>38</xdr:row>
      <xdr:rowOff>110949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2814300" y="6619671"/>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71785</xdr:rowOff>
    </xdr:from>
    <xdr:to>
      <xdr:col>20</xdr:col>
      <xdr:colOff>9525</xdr:colOff>
      <xdr:row>39</xdr:row>
      <xdr:rowOff>1935</xdr:rowOff>
    </xdr:to>
    <xdr:sp macro="" textlink="">
      <xdr:nvSpPr>
        <xdr:cNvPr id="508" name="フローチャート : 判断 507">
          <a:extLst>
            <a:ext uri="{FF2B5EF4-FFF2-40B4-BE49-F238E27FC236}">
              <a16:creationId xmlns:a16="http://schemas.microsoft.com/office/drawing/2014/main" id="{00000000-0008-0000-0600-0000FC010000}"/>
            </a:ext>
          </a:extLst>
        </xdr:cNvPr>
        <xdr:cNvSpPr/>
      </xdr:nvSpPr>
      <xdr:spPr>
        <a:xfrm>
          <a:off x="13652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164512</xdr:rowOff>
    </xdr:from>
    <xdr:ext cx="469744"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3468427" y="667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63210</xdr:rowOff>
    </xdr:from>
    <xdr:to>
      <xdr:col>18</xdr:col>
      <xdr:colOff>492125</xdr:colOff>
      <xdr:row>38</xdr:row>
      <xdr:rowOff>164810</xdr:rowOff>
    </xdr:to>
    <xdr:sp macro="" textlink="">
      <xdr:nvSpPr>
        <xdr:cNvPr id="510" name="フローチャート : 判断 509">
          <a:extLst>
            <a:ext uri="{FF2B5EF4-FFF2-40B4-BE49-F238E27FC236}">
              <a16:creationId xmlns:a16="http://schemas.microsoft.com/office/drawing/2014/main" id="{00000000-0008-0000-0600-0000FE010000}"/>
            </a:ext>
          </a:extLst>
        </xdr:cNvPr>
        <xdr:cNvSpPr/>
      </xdr:nvSpPr>
      <xdr:spPr>
        <a:xfrm>
          <a:off x="12763500" y="657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155937</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547111" y="667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81706</xdr:rowOff>
    </xdr:from>
    <xdr:to>
      <xdr:col>23</xdr:col>
      <xdr:colOff>568325</xdr:colOff>
      <xdr:row>39</xdr:row>
      <xdr:rowOff>11856</xdr:rowOff>
    </xdr:to>
    <xdr:sp macro="" textlink="">
      <xdr:nvSpPr>
        <xdr:cNvPr id="517" name="円/楕円 516">
          <a:extLst>
            <a:ext uri="{FF2B5EF4-FFF2-40B4-BE49-F238E27FC236}">
              <a16:creationId xmlns:a16="http://schemas.microsoft.com/office/drawing/2014/main" id="{00000000-0008-0000-0600-000005020000}"/>
            </a:ext>
          </a:extLst>
        </xdr:cNvPr>
        <xdr:cNvSpPr/>
      </xdr:nvSpPr>
      <xdr:spPr>
        <a:xfrm>
          <a:off x="16268700" y="659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46275</xdr:rowOff>
    </xdr:from>
    <xdr:ext cx="469744" cy="259045"/>
    <xdr:sp macro="" textlink="">
      <xdr:nvSpPr>
        <xdr:cNvPr id="518" name="災害復旧事業費該当値テキスト">
          <a:extLst>
            <a:ext uri="{FF2B5EF4-FFF2-40B4-BE49-F238E27FC236}">
              <a16:creationId xmlns:a16="http://schemas.microsoft.com/office/drawing/2014/main" id="{00000000-0008-0000-0600-000006020000}"/>
            </a:ext>
          </a:extLst>
        </xdr:cNvPr>
        <xdr:cNvSpPr txBox="1"/>
      </xdr:nvSpPr>
      <xdr:spPr>
        <a:xfrm>
          <a:off x="16370300" y="6561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88900</xdr:rowOff>
    </xdr:from>
    <xdr:to>
      <xdr:col>22</xdr:col>
      <xdr:colOff>415925</xdr:colOff>
      <xdr:row>39</xdr:row>
      <xdr:rowOff>19050</xdr:rowOff>
    </xdr:to>
    <xdr:sp macro="" textlink="">
      <xdr:nvSpPr>
        <xdr:cNvPr id="519" name="円/楕円 518">
          <a:extLst>
            <a:ext uri="{FF2B5EF4-FFF2-40B4-BE49-F238E27FC236}">
              <a16:creationId xmlns:a16="http://schemas.microsoft.com/office/drawing/2014/main" id="{00000000-0008-0000-0600-000007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10177</xdr:rowOff>
    </xdr:from>
    <xdr:ext cx="249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356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61502</xdr:rowOff>
    </xdr:from>
    <xdr:to>
      <xdr:col>21</xdr:col>
      <xdr:colOff>212725</xdr:colOff>
      <xdr:row>38</xdr:row>
      <xdr:rowOff>163102</xdr:rowOff>
    </xdr:to>
    <xdr:sp macro="" textlink="">
      <xdr:nvSpPr>
        <xdr:cNvPr id="521" name="円/楕円 520">
          <a:extLst>
            <a:ext uri="{FF2B5EF4-FFF2-40B4-BE49-F238E27FC236}">
              <a16:creationId xmlns:a16="http://schemas.microsoft.com/office/drawing/2014/main" id="{00000000-0008-0000-0600-000009020000}"/>
            </a:ext>
          </a:extLst>
        </xdr:cNvPr>
        <xdr:cNvSpPr/>
      </xdr:nvSpPr>
      <xdr:spPr>
        <a:xfrm>
          <a:off x="14541500" y="65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8179</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5111" y="635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53771</xdr:rowOff>
    </xdr:from>
    <xdr:to>
      <xdr:col>20</xdr:col>
      <xdr:colOff>9525</xdr:colOff>
      <xdr:row>38</xdr:row>
      <xdr:rowOff>155371</xdr:rowOff>
    </xdr:to>
    <xdr:sp macro="" textlink="">
      <xdr:nvSpPr>
        <xdr:cNvPr id="523" name="円/楕円 522">
          <a:extLst>
            <a:ext uri="{FF2B5EF4-FFF2-40B4-BE49-F238E27FC236}">
              <a16:creationId xmlns:a16="http://schemas.microsoft.com/office/drawing/2014/main" id="{00000000-0008-0000-0600-00000B020000}"/>
            </a:ext>
          </a:extLst>
        </xdr:cNvPr>
        <xdr:cNvSpPr/>
      </xdr:nvSpPr>
      <xdr:spPr>
        <a:xfrm>
          <a:off x="13652500" y="656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448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36111" y="634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60149</xdr:rowOff>
    </xdr:from>
    <xdr:to>
      <xdr:col>18</xdr:col>
      <xdr:colOff>492125</xdr:colOff>
      <xdr:row>38</xdr:row>
      <xdr:rowOff>161749</xdr:rowOff>
    </xdr:to>
    <xdr:sp macro="" textlink="">
      <xdr:nvSpPr>
        <xdr:cNvPr id="525" name="円/楕円 524">
          <a:extLst>
            <a:ext uri="{FF2B5EF4-FFF2-40B4-BE49-F238E27FC236}">
              <a16:creationId xmlns:a16="http://schemas.microsoft.com/office/drawing/2014/main" id="{00000000-0008-0000-0600-00000D020000}"/>
            </a:ext>
          </a:extLst>
        </xdr:cNvPr>
        <xdr:cNvSpPr/>
      </xdr:nvSpPr>
      <xdr:spPr>
        <a:xfrm>
          <a:off x="12763500" y="657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6826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47111" y="635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a:extLst>
            <a:ext uri="{FF2B5EF4-FFF2-40B4-BE49-F238E27FC236}">
              <a16:creationId xmlns:a16="http://schemas.microsoft.com/office/drawing/2014/main" id="{00000000-0008-0000-0600-00000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a:extLst>
            <a:ext uri="{FF2B5EF4-FFF2-40B4-BE49-F238E27FC236}">
              <a16:creationId xmlns:a16="http://schemas.microsoft.com/office/drawing/2014/main" id="{00000000-0008-0000-0600-00001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a:extLst>
            <a:ext uri="{FF2B5EF4-FFF2-40B4-BE49-F238E27FC236}">
              <a16:creationId xmlns:a16="http://schemas.microsoft.com/office/drawing/2014/main" id="{00000000-0008-0000-0600-00001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a:extLst>
            <a:ext uri="{FF2B5EF4-FFF2-40B4-BE49-F238E27FC236}">
              <a16:creationId xmlns:a16="http://schemas.microsoft.com/office/drawing/2014/main" id="{00000000-0008-0000-0600-00001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a:extLst>
            <a:ext uri="{FF2B5EF4-FFF2-40B4-BE49-F238E27FC236}">
              <a16:creationId xmlns:a16="http://schemas.microsoft.com/office/drawing/2014/main" id="{00000000-0008-0000-0600-00001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a:extLst>
            <a:ext uri="{FF2B5EF4-FFF2-40B4-BE49-F238E27FC236}">
              <a16:creationId xmlns:a16="http://schemas.microsoft.com/office/drawing/2014/main" id="{00000000-0008-0000-0600-00001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55</xdr:row>
      <xdr:rowOff>54627</xdr:rowOff>
    </xdr:from>
    <xdr:ext cx="312906"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52</xdr:row>
      <xdr:rowOff>111777</xdr:rowOff>
    </xdr:from>
    <xdr:ext cx="312906"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168927</xdr:rowOff>
    </xdr:from>
    <xdr:ext cx="31290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58</xdr:row>
      <xdr:rowOff>139700</xdr:rowOff>
    </xdr:from>
    <xdr:to>
      <xdr:col>23</xdr:col>
      <xdr:colOff>516889</xdr:colOff>
      <xdr:row>58</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139700</xdr:rowOff>
    </xdr:from>
    <xdr:to>
      <xdr:col>23</xdr:col>
      <xdr:colOff>606425</xdr:colOff>
      <xdr:row>58</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139700</xdr:rowOff>
    </xdr:from>
    <xdr:to>
      <xdr:col>23</xdr:col>
      <xdr:colOff>517525</xdr:colOff>
      <xdr:row>58</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55" name="フローチャート : 判断 554">
          <a:extLst>
            <a:ext uri="{FF2B5EF4-FFF2-40B4-BE49-F238E27FC236}">
              <a16:creationId xmlns:a16="http://schemas.microsoft.com/office/drawing/2014/main" id="{00000000-0008-0000-0600-00002B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139700</xdr:rowOff>
    </xdr:from>
    <xdr:to>
      <xdr:col>22</xdr:col>
      <xdr:colOff>365125</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100330</xdr:rowOff>
    </xdr:from>
    <xdr:to>
      <xdr:col>22</xdr:col>
      <xdr:colOff>415925</xdr:colOff>
      <xdr:row>56</xdr:row>
      <xdr:rowOff>30480</xdr:rowOff>
    </xdr:to>
    <xdr:sp macro="" textlink="">
      <xdr:nvSpPr>
        <xdr:cNvPr id="557" name="フローチャート : 判断 556">
          <a:extLst>
            <a:ext uri="{FF2B5EF4-FFF2-40B4-BE49-F238E27FC236}">
              <a16:creationId xmlns:a16="http://schemas.microsoft.com/office/drawing/2014/main" id="{00000000-0008-0000-0600-00002D020000}"/>
            </a:ext>
          </a:extLst>
        </xdr:cNvPr>
        <xdr:cNvSpPr/>
      </xdr:nvSpPr>
      <xdr:spPr>
        <a:xfrm>
          <a:off x="15430500" y="953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54</xdr:row>
      <xdr:rowOff>47007</xdr:rowOff>
    </xdr:from>
    <xdr:ext cx="313932"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24333" y="93053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139700</xdr:rowOff>
    </xdr:from>
    <xdr:to>
      <xdr:col>21</xdr:col>
      <xdr:colOff>161925</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31750</xdr:rowOff>
    </xdr:from>
    <xdr:to>
      <xdr:col>21</xdr:col>
      <xdr:colOff>212725</xdr:colOff>
      <xdr:row>55</xdr:row>
      <xdr:rowOff>133350</xdr:rowOff>
    </xdr:to>
    <xdr:sp macro="" textlink="">
      <xdr:nvSpPr>
        <xdr:cNvPr id="560" name="フローチャート : 判断 559">
          <a:extLst>
            <a:ext uri="{FF2B5EF4-FFF2-40B4-BE49-F238E27FC236}">
              <a16:creationId xmlns:a16="http://schemas.microsoft.com/office/drawing/2014/main" id="{00000000-0008-0000-0600-000030020000}"/>
            </a:ext>
          </a:extLst>
        </xdr:cNvPr>
        <xdr:cNvSpPr/>
      </xdr:nvSpPr>
      <xdr:spPr>
        <a:xfrm>
          <a:off x="14541500" y="946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53</xdr:row>
      <xdr:rowOff>149877</xdr:rowOff>
    </xdr:from>
    <xdr:ext cx="313932"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35333" y="92367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139700</xdr:rowOff>
    </xdr:from>
    <xdr:to>
      <xdr:col>19</xdr:col>
      <xdr:colOff>644525</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66040</xdr:rowOff>
    </xdr:from>
    <xdr:to>
      <xdr:col>20</xdr:col>
      <xdr:colOff>9525</xdr:colOff>
      <xdr:row>50</xdr:row>
      <xdr:rowOff>167640</xdr:rowOff>
    </xdr:to>
    <xdr:sp macro="" textlink="">
      <xdr:nvSpPr>
        <xdr:cNvPr id="563" name="フローチャート : 判断 562">
          <a:extLst>
            <a:ext uri="{FF2B5EF4-FFF2-40B4-BE49-F238E27FC236}">
              <a16:creationId xmlns:a16="http://schemas.microsoft.com/office/drawing/2014/main" id="{00000000-0008-0000-0600-000033020000}"/>
            </a:ext>
          </a:extLst>
        </xdr:cNvPr>
        <xdr:cNvSpPr/>
      </xdr:nvSpPr>
      <xdr:spPr>
        <a:xfrm>
          <a:off x="13652500" y="863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49</xdr:row>
      <xdr:rowOff>12717</xdr:rowOff>
    </xdr:from>
    <xdr:ext cx="313932"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46333" y="8413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a:t>
          </a:r>
          <a:endParaRPr kumimoji="1" lang="ja-JP" altLang="en-US" sz="1000" b="1">
            <a:solidFill>
              <a:srgbClr val="000080"/>
            </a:solidFill>
            <a:latin typeface="ＭＳ Ｐゴシック"/>
          </a:endParaRPr>
        </a:p>
      </xdr:txBody>
    </xdr:sp>
    <xdr:clientData/>
  </xdr:oneCellAnchor>
  <xdr:twoCellAnchor>
    <xdr:from>
      <xdr:col>18</xdr:col>
      <xdr:colOff>390525</xdr:colOff>
      <xdr:row>52</xdr:row>
      <xdr:rowOff>66040</xdr:rowOff>
    </xdr:from>
    <xdr:to>
      <xdr:col>18</xdr:col>
      <xdr:colOff>492125</xdr:colOff>
      <xdr:row>52</xdr:row>
      <xdr:rowOff>167640</xdr:rowOff>
    </xdr:to>
    <xdr:sp macro="" textlink="">
      <xdr:nvSpPr>
        <xdr:cNvPr id="565" name="フローチャート : 判断 564">
          <a:extLst>
            <a:ext uri="{FF2B5EF4-FFF2-40B4-BE49-F238E27FC236}">
              <a16:creationId xmlns:a16="http://schemas.microsoft.com/office/drawing/2014/main" id="{00000000-0008-0000-0600-000035020000}"/>
            </a:ext>
          </a:extLst>
        </xdr:cNvPr>
        <xdr:cNvSpPr/>
      </xdr:nvSpPr>
      <xdr:spPr>
        <a:xfrm>
          <a:off x="12763500" y="898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51</xdr:row>
      <xdr:rowOff>12717</xdr:rowOff>
    </xdr:from>
    <xdr:ext cx="313932"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57333" y="87566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88900</xdr:rowOff>
    </xdr:from>
    <xdr:to>
      <xdr:col>23</xdr:col>
      <xdr:colOff>568325</xdr:colOff>
      <xdr:row>59</xdr:row>
      <xdr:rowOff>19050</xdr:rowOff>
    </xdr:to>
    <xdr:sp macro="" textlink="">
      <xdr:nvSpPr>
        <xdr:cNvPr id="572" name="円/楕円 571">
          <a:extLst>
            <a:ext uri="{FF2B5EF4-FFF2-40B4-BE49-F238E27FC236}">
              <a16:creationId xmlns:a16="http://schemas.microsoft.com/office/drawing/2014/main" id="{00000000-0008-0000-0600-00003C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88900</xdr:rowOff>
    </xdr:from>
    <xdr:to>
      <xdr:col>22</xdr:col>
      <xdr:colOff>415925</xdr:colOff>
      <xdr:row>59</xdr:row>
      <xdr:rowOff>19050</xdr:rowOff>
    </xdr:to>
    <xdr:sp macro="" textlink="">
      <xdr:nvSpPr>
        <xdr:cNvPr id="574" name="円/楕円 573">
          <a:extLst>
            <a:ext uri="{FF2B5EF4-FFF2-40B4-BE49-F238E27FC236}">
              <a16:creationId xmlns:a16="http://schemas.microsoft.com/office/drawing/2014/main" id="{00000000-0008-0000-0600-00003E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88900</xdr:rowOff>
    </xdr:from>
    <xdr:to>
      <xdr:col>21</xdr:col>
      <xdr:colOff>212725</xdr:colOff>
      <xdr:row>59</xdr:row>
      <xdr:rowOff>19050</xdr:rowOff>
    </xdr:to>
    <xdr:sp macro="" textlink="">
      <xdr:nvSpPr>
        <xdr:cNvPr id="576" name="円/楕円 575">
          <a:extLst>
            <a:ext uri="{FF2B5EF4-FFF2-40B4-BE49-F238E27FC236}">
              <a16:creationId xmlns:a16="http://schemas.microsoft.com/office/drawing/2014/main" id="{00000000-0008-0000-0600-000040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88900</xdr:rowOff>
    </xdr:from>
    <xdr:to>
      <xdr:col>20</xdr:col>
      <xdr:colOff>9525</xdr:colOff>
      <xdr:row>59</xdr:row>
      <xdr:rowOff>19050</xdr:rowOff>
    </xdr:to>
    <xdr:sp macro="" textlink="">
      <xdr:nvSpPr>
        <xdr:cNvPr id="578" name="円/楕円 577">
          <a:extLst>
            <a:ext uri="{FF2B5EF4-FFF2-40B4-BE49-F238E27FC236}">
              <a16:creationId xmlns:a16="http://schemas.microsoft.com/office/drawing/2014/main" id="{00000000-0008-0000-0600-000042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88900</xdr:rowOff>
    </xdr:from>
    <xdr:to>
      <xdr:col>18</xdr:col>
      <xdr:colOff>492125</xdr:colOff>
      <xdr:row>59</xdr:row>
      <xdr:rowOff>19050</xdr:rowOff>
    </xdr:to>
    <xdr:sp macro="" textlink="">
      <xdr:nvSpPr>
        <xdr:cNvPr id="580" name="円/楕円 579">
          <a:extLst>
            <a:ext uri="{FF2B5EF4-FFF2-40B4-BE49-F238E27FC236}">
              <a16:creationId xmlns:a16="http://schemas.microsoft.com/office/drawing/2014/main" id="{00000000-0008-0000-0600-000044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112108</xdr:rowOff>
    </xdr:from>
    <xdr:to>
      <xdr:col>23</xdr:col>
      <xdr:colOff>516889</xdr:colOff>
      <xdr:row>77</xdr:row>
      <xdr:rowOff>133533</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flipV="1">
          <a:off x="16317595" y="12113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137360</xdr:rowOff>
    </xdr:from>
    <xdr:ext cx="534377" cy="259045"/>
    <xdr:sp macro="" textlink="">
      <xdr:nvSpPr>
        <xdr:cNvPr id="602" name="公債費最小値テキスト">
          <a:extLst>
            <a:ext uri="{FF2B5EF4-FFF2-40B4-BE49-F238E27FC236}">
              <a16:creationId xmlns:a16="http://schemas.microsoft.com/office/drawing/2014/main" id="{00000000-0008-0000-0600-00005A020000}"/>
            </a:ext>
          </a:extLst>
        </xdr:cNvPr>
        <xdr:cNvSpPr txBox="1"/>
      </xdr:nvSpPr>
      <xdr:spPr>
        <a:xfrm>
          <a:off x="16370300" y="133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77</xdr:row>
      <xdr:rowOff>133533</xdr:rowOff>
    </xdr:from>
    <xdr:to>
      <xdr:col>23</xdr:col>
      <xdr:colOff>606425</xdr:colOff>
      <xdr:row>77</xdr:row>
      <xdr:rowOff>133533</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6230600" y="1333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58785</xdr:rowOff>
    </xdr:from>
    <xdr:ext cx="599010" cy="259045"/>
    <xdr:sp macro="" textlink="">
      <xdr:nvSpPr>
        <xdr:cNvPr id="604" name="公債費最大値テキスト">
          <a:extLst>
            <a:ext uri="{FF2B5EF4-FFF2-40B4-BE49-F238E27FC236}">
              <a16:creationId xmlns:a16="http://schemas.microsoft.com/office/drawing/2014/main" id="{00000000-0008-0000-0600-00005C020000}"/>
            </a:ext>
          </a:extLst>
        </xdr:cNvPr>
        <xdr:cNvSpPr txBox="1"/>
      </xdr:nvSpPr>
      <xdr:spPr>
        <a:xfrm>
          <a:off x="16370300" y="11888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70</xdr:row>
      <xdr:rowOff>112108</xdr:rowOff>
    </xdr:from>
    <xdr:to>
      <xdr:col>23</xdr:col>
      <xdr:colOff>606425</xdr:colOff>
      <xdr:row>70</xdr:row>
      <xdr:rowOff>112108</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6230600" y="12113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128698</xdr:rowOff>
    </xdr:from>
    <xdr:to>
      <xdr:col>23</xdr:col>
      <xdr:colOff>517525</xdr:colOff>
      <xdr:row>75</xdr:row>
      <xdr:rowOff>152741</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5481300" y="12987448"/>
          <a:ext cx="838200" cy="2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74</xdr:row>
      <xdr:rowOff>117332</xdr:rowOff>
    </xdr:from>
    <xdr:ext cx="534377" cy="259045"/>
    <xdr:sp macro="" textlink="">
      <xdr:nvSpPr>
        <xdr:cNvPr id="607" name="公債費平均値テキスト">
          <a:extLst>
            <a:ext uri="{FF2B5EF4-FFF2-40B4-BE49-F238E27FC236}">
              <a16:creationId xmlns:a16="http://schemas.microsoft.com/office/drawing/2014/main" id="{00000000-0008-0000-0600-00005F020000}"/>
            </a:ext>
          </a:extLst>
        </xdr:cNvPr>
        <xdr:cNvSpPr txBox="1"/>
      </xdr:nvSpPr>
      <xdr:spPr>
        <a:xfrm>
          <a:off x="16370300" y="12804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94455</xdr:rowOff>
    </xdr:from>
    <xdr:to>
      <xdr:col>23</xdr:col>
      <xdr:colOff>568325</xdr:colOff>
      <xdr:row>76</xdr:row>
      <xdr:rowOff>24605</xdr:rowOff>
    </xdr:to>
    <xdr:sp macro="" textlink="">
      <xdr:nvSpPr>
        <xdr:cNvPr id="608" name="フローチャート : 判断 607">
          <a:extLst>
            <a:ext uri="{FF2B5EF4-FFF2-40B4-BE49-F238E27FC236}">
              <a16:creationId xmlns:a16="http://schemas.microsoft.com/office/drawing/2014/main" id="{00000000-0008-0000-0600-000060020000}"/>
            </a:ext>
          </a:extLst>
        </xdr:cNvPr>
        <xdr:cNvSpPr/>
      </xdr:nvSpPr>
      <xdr:spPr>
        <a:xfrm>
          <a:off x="162687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124578</xdr:rowOff>
    </xdr:from>
    <xdr:to>
      <xdr:col>22</xdr:col>
      <xdr:colOff>365125</xdr:colOff>
      <xdr:row>75</xdr:row>
      <xdr:rowOff>128698</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4592300" y="12983328"/>
          <a:ext cx="889000" cy="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59399</xdr:rowOff>
    </xdr:from>
    <xdr:to>
      <xdr:col>22</xdr:col>
      <xdr:colOff>415925</xdr:colOff>
      <xdr:row>74</xdr:row>
      <xdr:rowOff>160999</xdr:rowOff>
    </xdr:to>
    <xdr:sp macro="" textlink="">
      <xdr:nvSpPr>
        <xdr:cNvPr id="610" name="フローチャート : 判断 609">
          <a:extLst>
            <a:ext uri="{FF2B5EF4-FFF2-40B4-BE49-F238E27FC236}">
              <a16:creationId xmlns:a16="http://schemas.microsoft.com/office/drawing/2014/main" id="{00000000-0008-0000-0600-000062020000}"/>
            </a:ext>
          </a:extLst>
        </xdr:cNvPr>
        <xdr:cNvSpPr/>
      </xdr:nvSpPr>
      <xdr:spPr>
        <a:xfrm>
          <a:off x="15430500" y="12746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73</xdr:row>
      <xdr:rowOff>6076</xdr:rowOff>
    </xdr:from>
    <xdr:ext cx="599010"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5181794" y="125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105,162</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52694</xdr:rowOff>
    </xdr:from>
    <xdr:to>
      <xdr:col>21</xdr:col>
      <xdr:colOff>161925</xdr:colOff>
      <xdr:row>75</xdr:row>
      <xdr:rowOff>124578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3703300" y="12911444"/>
          <a:ext cx="889000" cy="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30852</xdr:rowOff>
    </xdr:from>
    <xdr:to>
      <xdr:col>21</xdr:col>
      <xdr:colOff>212725</xdr:colOff>
      <xdr:row>74</xdr:row>
      <xdr:rowOff>132452</xdr:rowOff>
    </xdr:to>
    <xdr:sp macro="" textlink="">
      <xdr:nvSpPr>
        <xdr:cNvPr id="613" name="フローチャート : 判断 612">
          <a:extLst>
            <a:ext uri="{FF2B5EF4-FFF2-40B4-BE49-F238E27FC236}">
              <a16:creationId xmlns:a16="http://schemas.microsoft.com/office/drawing/2014/main" id="{00000000-0008-0000-0600-000065020000}"/>
            </a:ext>
          </a:extLst>
        </xdr:cNvPr>
        <xdr:cNvSpPr/>
      </xdr:nvSpPr>
      <xdr:spPr>
        <a:xfrm>
          <a:off x="14541500" y="1271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72</xdr:row>
      <xdr:rowOff>148979</xdr:rowOff>
    </xdr:from>
    <xdr:ext cx="599010"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4292794" y="12493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110,157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52694</xdr:rowOff>
    </xdr:from>
    <xdr:to>
      <xdr:col>19</xdr:col>
      <xdr:colOff>644525</xdr:colOff>
      <xdr:row>75</xdr:row>
      <xdr:rowOff>126012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2814300" y="12911444"/>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36716</xdr:rowOff>
    </xdr:from>
    <xdr:to>
      <xdr:col>20</xdr:col>
      <xdr:colOff>9525</xdr:colOff>
      <xdr:row>74</xdr:row>
      <xdr:rowOff>138316</xdr:rowOff>
    </xdr:to>
    <xdr:sp macro="" textlink="">
      <xdr:nvSpPr>
        <xdr:cNvPr id="616" name="フローチャート : 判断 615">
          <a:extLst>
            <a:ext uri="{FF2B5EF4-FFF2-40B4-BE49-F238E27FC236}">
              <a16:creationId xmlns:a16="http://schemas.microsoft.com/office/drawing/2014/main" id="{00000000-0008-0000-0600-000068020000}"/>
            </a:ext>
          </a:extLst>
        </xdr:cNvPr>
        <xdr:cNvSpPr/>
      </xdr:nvSpPr>
      <xdr:spPr>
        <a:xfrm>
          <a:off x="13652500" y="1272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72</xdr:row>
      <xdr:rowOff>154843</xdr:rowOff>
    </xdr:from>
    <xdr:ext cx="599010"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3403794" y="12499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109,131</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24315</xdr:rowOff>
    </xdr:from>
    <xdr:to>
      <xdr:col>18</xdr:col>
      <xdr:colOff>492125</xdr:colOff>
      <xdr:row>74</xdr:row>
      <xdr:rowOff>125915</xdr:rowOff>
    </xdr:to>
    <xdr:sp macro="" textlink="">
      <xdr:nvSpPr>
        <xdr:cNvPr id="618" name="フローチャート : 判断 617">
          <a:extLst>
            <a:ext uri="{FF2B5EF4-FFF2-40B4-BE49-F238E27FC236}">
              <a16:creationId xmlns:a16="http://schemas.microsoft.com/office/drawing/2014/main" id="{00000000-0008-0000-0600-00006A020000}"/>
            </a:ext>
          </a:extLst>
        </xdr:cNvPr>
        <xdr:cNvSpPr/>
      </xdr:nvSpPr>
      <xdr:spPr>
        <a:xfrm>
          <a:off x="12763500" y="127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142442</xdr:rowOff>
    </xdr:from>
    <xdr:ext cx="599010"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514794" y="1248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111,301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101942</xdr:rowOff>
    </xdr:from>
    <xdr:to>
      <xdr:col>23</xdr:col>
      <xdr:colOff>568325</xdr:colOff>
      <xdr:row>76</xdr:row>
      <xdr:rowOff>32091</xdr:rowOff>
    </xdr:to>
    <xdr:sp macro="" textlink="">
      <xdr:nvSpPr>
        <xdr:cNvPr id="625" name="円/楕円 624">
          <a:extLst>
            <a:ext uri="{FF2B5EF4-FFF2-40B4-BE49-F238E27FC236}">
              <a16:creationId xmlns:a16="http://schemas.microsoft.com/office/drawing/2014/main" id="{00000000-0008-0000-0600-000071020000}"/>
            </a:ext>
          </a:extLst>
        </xdr:cNvPr>
        <xdr:cNvSpPr/>
      </xdr:nvSpPr>
      <xdr:spPr>
        <a:xfrm>
          <a:off x="16268700" y="129606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75</xdr:row>
      <xdr:rowOff>80369</xdr:rowOff>
    </xdr:from>
    <xdr:ext cx="534377" cy="259045"/>
    <xdr:sp macro="" textlink="">
      <xdr:nvSpPr>
        <xdr:cNvPr id="626" name="公債費該当値テキスト">
          <a:extLst>
            <a:ext uri="{FF2B5EF4-FFF2-40B4-BE49-F238E27FC236}">
              <a16:creationId xmlns:a16="http://schemas.microsoft.com/office/drawing/2014/main" id="{00000000-0008-0000-0600-000072020000}"/>
            </a:ext>
          </a:extLst>
        </xdr:cNvPr>
        <xdr:cNvSpPr txBox="1"/>
      </xdr:nvSpPr>
      <xdr:spPr>
        <a:xfrm>
          <a:off x="16370300" y="1293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67,718</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77898</xdr:rowOff>
    </xdr:from>
    <xdr:to>
      <xdr:col>22</xdr:col>
      <xdr:colOff>415925</xdr:colOff>
      <xdr:row>76</xdr:row>
      <xdr:rowOff>8049</xdr:rowOff>
    </xdr:to>
    <xdr:sp macro="" textlink="">
      <xdr:nvSpPr>
        <xdr:cNvPr id="627" name="円/楕円 626">
          <a:extLst>
            <a:ext uri="{FF2B5EF4-FFF2-40B4-BE49-F238E27FC236}">
              <a16:creationId xmlns:a16="http://schemas.microsoft.com/office/drawing/2014/main" id="{00000000-0008-0000-0600-000073020000}"/>
            </a:ext>
          </a:extLst>
        </xdr:cNvPr>
        <xdr:cNvSpPr/>
      </xdr:nvSpPr>
      <xdr:spPr>
        <a:xfrm>
          <a:off x="15430500" y="129366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170626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302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73778</xdr:rowOff>
    </xdr:from>
    <xdr:to>
      <xdr:col>21</xdr:col>
      <xdr:colOff>212725</xdr:colOff>
      <xdr:row>76</xdr:row>
      <xdr:rowOff>3928</xdr:rowOff>
    </xdr:to>
    <xdr:sp macro="" textlink="">
      <xdr:nvSpPr>
        <xdr:cNvPr id="629" name="円/楕円 628">
          <a:extLst>
            <a:ext uri="{FF2B5EF4-FFF2-40B4-BE49-F238E27FC236}">
              <a16:creationId xmlns:a16="http://schemas.microsoft.com/office/drawing/2014/main" id="{00000000-0008-0000-0600-000075020000}"/>
            </a:ext>
          </a:extLst>
        </xdr:cNvPr>
        <xdr:cNvSpPr/>
      </xdr:nvSpPr>
      <xdr:spPr>
        <a:xfrm>
          <a:off x="14541500" y="1293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166505</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2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1894</xdr:rowOff>
    </xdr:from>
    <xdr:to>
      <xdr:col>20</xdr:col>
      <xdr:colOff>9525</xdr:colOff>
      <xdr:row>75</xdr:row>
      <xdr:rowOff>103494</xdr:rowOff>
    </xdr:to>
    <xdr:sp macro="" textlink="">
      <xdr:nvSpPr>
        <xdr:cNvPr id="631" name="円/楕円 630">
          <a:extLst>
            <a:ext uri="{FF2B5EF4-FFF2-40B4-BE49-F238E27FC236}">
              <a16:creationId xmlns:a16="http://schemas.microsoft.com/office/drawing/2014/main" id="{00000000-0008-0000-0600-000077020000}"/>
            </a:ext>
          </a:extLst>
        </xdr:cNvPr>
        <xdr:cNvSpPr/>
      </xdr:nvSpPr>
      <xdr:spPr>
        <a:xfrm>
          <a:off x="13652500" y="1286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94621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2953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75212</xdr:rowOff>
    </xdr:from>
    <xdr:to>
      <xdr:col>18</xdr:col>
      <xdr:colOff>492125</xdr:colOff>
      <xdr:row>76</xdr:row>
      <xdr:rowOff>5362</xdr:rowOff>
    </xdr:to>
    <xdr:sp macro="" textlink="">
      <xdr:nvSpPr>
        <xdr:cNvPr id="633" name="円/楕円 632">
          <a:extLst>
            <a:ext uri="{FF2B5EF4-FFF2-40B4-BE49-F238E27FC236}">
              <a16:creationId xmlns:a16="http://schemas.microsoft.com/office/drawing/2014/main" id="{00000000-0008-0000-0600-000079020000}"/>
            </a:ext>
          </a:extLst>
        </xdr:cNvPr>
        <xdr:cNvSpPr/>
      </xdr:nvSpPr>
      <xdr:spPr>
        <a:xfrm>
          <a:off x="12763500" y="1293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167939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02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a:extLst>
            <a:ext uri="{FF2B5EF4-FFF2-40B4-BE49-F238E27FC236}">
              <a16:creationId xmlns:a16="http://schemas.microsoft.com/office/drawing/2014/main" id="{00000000-0008-0000-0600-00007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a:extLst>
            <a:ext uri="{FF2B5EF4-FFF2-40B4-BE49-F238E27FC236}">
              <a16:creationId xmlns:a16="http://schemas.microsoft.com/office/drawing/2014/main" id="{00000000-0008-0000-0600-00007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a:extLst>
            <a:ext uri="{FF2B5EF4-FFF2-40B4-BE49-F238E27FC236}">
              <a16:creationId xmlns:a16="http://schemas.microsoft.com/office/drawing/2014/main" id="{00000000-0008-0000-0600-00007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a:extLst>
            <a:ext uri="{FF2B5EF4-FFF2-40B4-BE49-F238E27FC236}">
              <a16:creationId xmlns:a16="http://schemas.microsoft.com/office/drawing/2014/main" id="{00000000-0008-0000-0600-00007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47,820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7" name="直線コネクタ 646">
          <a:extLst>
            <a:ext uri="{FF2B5EF4-FFF2-40B4-BE49-F238E27FC236}">
              <a16:creationId xmlns:a16="http://schemas.microsoft.com/office/drawing/2014/main" id="{00000000-0008-0000-0600-00008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95</xdr:row>
      <xdr:rowOff>54627</xdr:rowOff>
    </xdr:from>
    <xdr:ext cx="685572"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92</xdr:row>
      <xdr:rowOff>111777</xdr:rowOff>
    </xdr:from>
    <xdr:ext cx="685572"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168927</xdr:rowOff>
    </xdr:from>
    <xdr:ext cx="685572"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5" name="積立金グラフ枠">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97961</xdr:rowOff>
    </xdr:from>
    <xdr:to>
      <xdr:col>23</xdr:col>
      <xdr:colOff>516889</xdr:colOff>
      <xdr:row>98</xdr:row>
      <xdr:rowOff>139469</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flipV="1">
          <a:off x="16317595" y="15699911"/>
          <a:ext cx="1269" cy="1241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7329</xdr:rowOff>
    </xdr:from>
    <xdr:ext cx="378565" cy="259045"/>
    <xdr:sp macro="" textlink="">
      <xdr:nvSpPr>
        <xdr:cNvPr id="657" name="積立金最小値テキスト">
          <a:extLst>
            <a:ext uri="{FF2B5EF4-FFF2-40B4-BE49-F238E27FC236}">
              <a16:creationId xmlns:a16="http://schemas.microsoft.com/office/drawing/2014/main" id="{00000000-0008-0000-0600-000091020000}"/>
            </a:ext>
          </a:extLst>
        </xdr:cNvPr>
        <xdr:cNvSpPr txBox="1"/>
      </xdr:nvSpPr>
      <xdr:spPr>
        <a:xfrm>
          <a:off x="16370300" y="1698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506</a:t>
          </a:r>
          <a:endParaRPr kumimoji="1" lang="ja-JP" altLang="en-US" sz="1000" b="1">
            <a:latin typeface="ＭＳ Ｐゴシック"/>
          </a:endParaRPr>
        </a:p>
      </xdr:txBody>
    </xdr:sp>
    <xdr:clientData/>
  </xdr:oneCellAnchor>
  <xdr:twoCellAnchor>
    <xdr:from>
      <xdr:col>23</xdr:col>
      <xdr:colOff>428625</xdr:colOff>
      <xdr:row>98</xdr:row>
      <xdr:rowOff>139469</xdr:rowOff>
    </xdr:from>
    <xdr:to>
      <xdr:col>23</xdr:col>
      <xdr:colOff>606425</xdr:colOff>
      <xdr:row>98</xdr:row>
      <xdr:rowOff>139469</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6230600" y="1694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44638</xdr:rowOff>
    </xdr:from>
    <xdr:ext cx="690189" cy="259045"/>
    <xdr:sp macro="" textlink="">
      <xdr:nvSpPr>
        <xdr:cNvPr id="659" name="積立金最大値テキスト">
          <a:extLst>
            <a:ext uri="{FF2B5EF4-FFF2-40B4-BE49-F238E27FC236}">
              <a16:creationId xmlns:a16="http://schemas.microsoft.com/office/drawing/2014/main" id="{00000000-0008-0000-0600-000093020000}"/>
            </a:ext>
          </a:extLst>
        </xdr:cNvPr>
        <xdr:cNvSpPr txBox="1"/>
      </xdr:nvSpPr>
      <xdr:spPr>
        <a:xfrm>
          <a:off x="16370300" y="15475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2,716,293</a:t>
          </a:r>
          <a:endParaRPr kumimoji="1" lang="ja-JP" altLang="en-US" sz="1000" b="1">
            <a:latin typeface="ＭＳ Ｐゴシック"/>
          </a:endParaRPr>
        </a:p>
      </xdr:txBody>
    </xdr:sp>
    <xdr:clientData/>
  </xdr:oneCellAnchor>
  <xdr:twoCellAnchor>
    <xdr:from>
      <xdr:col>23</xdr:col>
      <xdr:colOff>428625</xdr:colOff>
      <xdr:row>91</xdr:row>
      <xdr:rowOff>97961</xdr:rowOff>
    </xdr:from>
    <xdr:to>
      <xdr:col>23</xdr:col>
      <xdr:colOff>606425</xdr:colOff>
      <xdr:row>91</xdr:row>
      <xdr:rowOff>97961</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6230600" y="15699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116247</xdr:rowOff>
    </xdr:from>
    <xdr:to>
      <xdr:col>23</xdr:col>
      <xdr:colOff>517525</xdr:colOff>
      <xdr:row>98</xdr:row>
      <xdr:rowOff>133251</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flipV="1">
          <a:off x="15481300" y="16918347"/>
          <a:ext cx="838200" cy="1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51779</xdr:rowOff>
    </xdr:from>
    <xdr:ext cx="534377" cy="259045"/>
    <xdr:sp macro="" textlink="">
      <xdr:nvSpPr>
        <xdr:cNvPr id="662" name="積立金平均値テキスト">
          <a:extLst>
            <a:ext uri="{FF2B5EF4-FFF2-40B4-BE49-F238E27FC236}">
              <a16:creationId xmlns:a16="http://schemas.microsoft.com/office/drawing/2014/main" id="{00000000-0008-0000-0600-000096020000}"/>
            </a:ext>
          </a:extLst>
        </xdr:cNvPr>
        <xdr:cNvSpPr txBox="1"/>
      </xdr:nvSpPr>
      <xdr:spPr>
        <a:xfrm>
          <a:off x="16370300" y="16853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34,007</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73352</xdr:rowOff>
    </xdr:from>
    <xdr:to>
      <xdr:col>23</xdr:col>
      <xdr:colOff>568325</xdr:colOff>
      <xdr:row>99</xdr:row>
      <xdr:rowOff>3502</xdr:rowOff>
    </xdr:to>
    <xdr:sp macro="" textlink="">
      <xdr:nvSpPr>
        <xdr:cNvPr id="663" name="フローチャート : 判断 662">
          <a:extLst>
            <a:ext uri="{FF2B5EF4-FFF2-40B4-BE49-F238E27FC236}">
              <a16:creationId xmlns:a16="http://schemas.microsoft.com/office/drawing/2014/main" id="{00000000-0008-0000-0600-000097020000}"/>
            </a:ext>
          </a:extLst>
        </xdr:cNvPr>
        <xdr:cNvSpPr/>
      </xdr:nvSpPr>
      <xdr:spPr>
        <a:xfrm>
          <a:off x="16268700" y="1687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131662</xdr:rowOff>
    </xdr:from>
    <xdr:to>
      <xdr:col>22</xdr:col>
      <xdr:colOff>365125</xdr:colOff>
      <xdr:row>98</xdr:row>
      <xdr:rowOff>133251</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4592300" y="16933762"/>
          <a:ext cx="889000" cy="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66605</xdr:rowOff>
    </xdr:from>
    <xdr:to>
      <xdr:col>22</xdr:col>
      <xdr:colOff>415925</xdr:colOff>
      <xdr:row>98</xdr:row>
      <xdr:rowOff>168205</xdr:rowOff>
    </xdr:to>
    <xdr:sp macro="" textlink="">
      <xdr:nvSpPr>
        <xdr:cNvPr id="665" name="フローチャート : 判断 664">
          <a:extLst>
            <a:ext uri="{FF2B5EF4-FFF2-40B4-BE49-F238E27FC236}">
              <a16:creationId xmlns:a16="http://schemas.microsoft.com/office/drawing/2014/main" id="{00000000-0008-0000-0600-000099020000}"/>
            </a:ext>
          </a:extLst>
        </xdr:cNvPr>
        <xdr:cNvSpPr/>
      </xdr:nvSpPr>
      <xdr:spPr>
        <a:xfrm>
          <a:off x="15430500" y="1686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13282</xdr:rowOff>
    </xdr:from>
    <xdr:ext cx="534377"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5214111" y="1664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48,765</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118035</xdr:rowOff>
    </xdr:from>
    <xdr:to>
      <xdr:col>21</xdr:col>
      <xdr:colOff>161925</xdr:colOff>
      <xdr:row>98</xdr:row>
      <xdr:rowOff>131662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3703300" y="16920135"/>
          <a:ext cx="889000" cy="1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71051</xdr:rowOff>
    </xdr:from>
    <xdr:to>
      <xdr:col>21</xdr:col>
      <xdr:colOff>212725</xdr:colOff>
      <xdr:row>99</xdr:row>
      <xdr:rowOff>1201</xdr:rowOff>
    </xdr:to>
    <xdr:sp macro="" textlink="">
      <xdr:nvSpPr>
        <xdr:cNvPr id="668" name="フローチャート : 判断 667">
          <a:extLst>
            <a:ext uri="{FF2B5EF4-FFF2-40B4-BE49-F238E27FC236}">
              <a16:creationId xmlns:a16="http://schemas.microsoft.com/office/drawing/2014/main" id="{00000000-0008-0000-0600-00009C020000}"/>
            </a:ext>
          </a:extLst>
        </xdr:cNvPr>
        <xdr:cNvSpPr/>
      </xdr:nvSpPr>
      <xdr:spPr>
        <a:xfrm>
          <a:off x="14541500" y="16873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17728</xdr:rowOff>
    </xdr:from>
    <xdr:ext cx="534377"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4325111" y="16648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118035</xdr:rowOff>
    </xdr:from>
    <xdr:to>
      <xdr:col>19</xdr:col>
      <xdr:colOff>644525</xdr:colOff>
      <xdr:row>98</xdr:row>
      <xdr:rowOff>127180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2814300" y="16920135"/>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63593</xdr:rowOff>
    </xdr:from>
    <xdr:to>
      <xdr:col>20</xdr:col>
      <xdr:colOff>9525</xdr:colOff>
      <xdr:row>98</xdr:row>
      <xdr:rowOff>165193</xdr:rowOff>
    </xdr:to>
    <xdr:sp macro="" textlink="">
      <xdr:nvSpPr>
        <xdr:cNvPr id="671" name="フローチャート : 判断 670">
          <a:extLst>
            <a:ext uri="{FF2B5EF4-FFF2-40B4-BE49-F238E27FC236}">
              <a16:creationId xmlns:a16="http://schemas.microsoft.com/office/drawing/2014/main" id="{00000000-0008-0000-0600-00009F020000}"/>
            </a:ext>
          </a:extLst>
        </xdr:cNvPr>
        <xdr:cNvSpPr/>
      </xdr:nvSpPr>
      <xdr:spPr>
        <a:xfrm>
          <a:off x="13652500" y="1686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10270</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3436111" y="1664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55,352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66442</xdr:rowOff>
    </xdr:from>
    <xdr:to>
      <xdr:col>18</xdr:col>
      <xdr:colOff>492125</xdr:colOff>
      <xdr:row>98</xdr:row>
      <xdr:rowOff>168042</xdr:rowOff>
    </xdr:to>
    <xdr:sp macro="" textlink="">
      <xdr:nvSpPr>
        <xdr:cNvPr id="673" name="フローチャート : 判断 672">
          <a:extLst>
            <a:ext uri="{FF2B5EF4-FFF2-40B4-BE49-F238E27FC236}">
              <a16:creationId xmlns:a16="http://schemas.microsoft.com/office/drawing/2014/main" id="{00000000-0008-0000-0600-0000A1020000}"/>
            </a:ext>
          </a:extLst>
        </xdr:cNvPr>
        <xdr:cNvSpPr/>
      </xdr:nvSpPr>
      <xdr:spPr>
        <a:xfrm>
          <a:off x="12763500" y="16868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13119</xdr:rowOff>
    </xdr:from>
    <xdr:ext cx="534377"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547111" y="16643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49,120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65447</xdr:rowOff>
    </xdr:from>
    <xdr:to>
      <xdr:col>23</xdr:col>
      <xdr:colOff>568325</xdr:colOff>
      <xdr:row>98</xdr:row>
      <xdr:rowOff>167047</xdr:rowOff>
    </xdr:to>
    <xdr:sp macro="" textlink="">
      <xdr:nvSpPr>
        <xdr:cNvPr id="680" name="円/楕円 679">
          <a:extLst>
            <a:ext uri="{FF2B5EF4-FFF2-40B4-BE49-F238E27FC236}">
              <a16:creationId xmlns:a16="http://schemas.microsoft.com/office/drawing/2014/main" id="{00000000-0008-0000-0600-0000A8020000}"/>
            </a:ext>
          </a:extLst>
        </xdr:cNvPr>
        <xdr:cNvSpPr/>
      </xdr:nvSpPr>
      <xdr:spPr>
        <a:xfrm>
          <a:off x="16268700" y="1686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24824</xdr:rowOff>
    </xdr:from>
    <xdr:ext cx="534377" cy="259045"/>
    <xdr:sp macro="" textlink="">
      <xdr:nvSpPr>
        <xdr:cNvPr id="681" name="積立金該当値テキスト">
          <a:extLst>
            <a:ext uri="{FF2B5EF4-FFF2-40B4-BE49-F238E27FC236}">
              <a16:creationId xmlns:a16="http://schemas.microsoft.com/office/drawing/2014/main" id="{00000000-0008-0000-0600-0000A9020000}"/>
            </a:ext>
          </a:extLst>
        </xdr:cNvPr>
        <xdr:cNvSpPr txBox="1"/>
      </xdr:nvSpPr>
      <xdr:spPr>
        <a:xfrm>
          <a:off x="16370300" y="1665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51,297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82451</xdr:rowOff>
    </xdr:from>
    <xdr:to>
      <xdr:col>22</xdr:col>
      <xdr:colOff>415925</xdr:colOff>
      <xdr:row>99</xdr:row>
      <xdr:rowOff>12601</xdr:rowOff>
    </xdr:to>
    <xdr:sp macro="" textlink="">
      <xdr:nvSpPr>
        <xdr:cNvPr id="682" name="円/楕円 681">
          <a:extLst>
            <a:ext uri="{FF2B5EF4-FFF2-40B4-BE49-F238E27FC236}">
              <a16:creationId xmlns:a16="http://schemas.microsoft.com/office/drawing/2014/main" id="{00000000-0008-0000-0600-0000AA020000}"/>
            </a:ext>
          </a:extLst>
        </xdr:cNvPr>
        <xdr:cNvSpPr/>
      </xdr:nvSpPr>
      <xdr:spPr>
        <a:xfrm>
          <a:off x="15430500" y="1688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3728</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97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14,105</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80862</xdr:rowOff>
    </xdr:from>
    <xdr:to>
      <xdr:col>21</xdr:col>
      <xdr:colOff>212725</xdr:colOff>
      <xdr:row>99</xdr:row>
      <xdr:rowOff>11012</xdr:rowOff>
    </xdr:to>
    <xdr:sp macro="" textlink="">
      <xdr:nvSpPr>
        <xdr:cNvPr id="684" name="円/楕円 683">
          <a:extLst>
            <a:ext uri="{FF2B5EF4-FFF2-40B4-BE49-F238E27FC236}">
              <a16:creationId xmlns:a16="http://schemas.microsoft.com/office/drawing/2014/main" id="{00000000-0008-0000-0600-0000AC020000}"/>
            </a:ext>
          </a:extLst>
        </xdr:cNvPr>
        <xdr:cNvSpPr/>
      </xdr:nvSpPr>
      <xdr:spPr>
        <a:xfrm>
          <a:off x="14541500" y="1688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2139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97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17,583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67235</xdr:rowOff>
    </xdr:from>
    <xdr:to>
      <xdr:col>20</xdr:col>
      <xdr:colOff>9525</xdr:colOff>
      <xdr:row>98</xdr:row>
      <xdr:rowOff>168835</xdr:rowOff>
    </xdr:to>
    <xdr:sp macro="" textlink="">
      <xdr:nvSpPr>
        <xdr:cNvPr id="686" name="円/楕円 685">
          <a:extLst>
            <a:ext uri="{FF2B5EF4-FFF2-40B4-BE49-F238E27FC236}">
              <a16:creationId xmlns:a16="http://schemas.microsoft.com/office/drawing/2014/main" id="{00000000-0008-0000-0600-0000AE020000}"/>
            </a:ext>
          </a:extLst>
        </xdr:cNvPr>
        <xdr:cNvSpPr/>
      </xdr:nvSpPr>
      <xdr:spPr>
        <a:xfrm>
          <a:off x="13652500" y="1686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159962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96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47,387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76380</xdr:rowOff>
    </xdr:from>
    <xdr:to>
      <xdr:col>18</xdr:col>
      <xdr:colOff>492125</xdr:colOff>
      <xdr:row>99</xdr:row>
      <xdr:rowOff>6530</xdr:rowOff>
    </xdr:to>
    <xdr:sp macro="" textlink="">
      <xdr:nvSpPr>
        <xdr:cNvPr id="688" name="円/楕円 687">
          <a:extLst>
            <a:ext uri="{FF2B5EF4-FFF2-40B4-BE49-F238E27FC236}">
              <a16:creationId xmlns:a16="http://schemas.microsoft.com/office/drawing/2014/main" id="{00000000-0008-0000-0600-0000B0020000}"/>
            </a:ext>
          </a:extLst>
        </xdr:cNvPr>
        <xdr:cNvSpPr/>
      </xdr:nvSpPr>
      <xdr:spPr>
        <a:xfrm>
          <a:off x="12763500" y="168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169107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27,385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0" name="正方形/長方形 689">
          <a:extLst>
            <a:ext uri="{FF2B5EF4-FFF2-40B4-BE49-F238E27FC236}">
              <a16:creationId xmlns:a16="http://schemas.microsoft.com/office/drawing/2014/main" id="{00000000-0008-0000-0600-0000B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1" name="正方形/長方形 690">
          <a:extLst>
            <a:ext uri="{FF2B5EF4-FFF2-40B4-BE49-F238E27FC236}">
              <a16:creationId xmlns:a16="http://schemas.microsoft.com/office/drawing/2014/main" id="{00000000-0008-0000-0600-0000B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2" name="正方形/長方形 691">
          <a:extLst>
            <a:ext uri="{FF2B5EF4-FFF2-40B4-BE49-F238E27FC236}">
              <a16:creationId xmlns:a16="http://schemas.microsoft.com/office/drawing/2014/main" id="{00000000-0008-0000-0600-0000B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3" name="正方形/長方形 692">
          <a:extLst>
            <a:ext uri="{FF2B5EF4-FFF2-40B4-BE49-F238E27FC236}">
              <a16:creationId xmlns:a16="http://schemas.microsoft.com/office/drawing/2014/main" id="{00000000-0008-0000-0600-0000B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4" name="正方形/長方形 693">
          <a:extLst>
            <a:ext uri="{FF2B5EF4-FFF2-40B4-BE49-F238E27FC236}">
              <a16:creationId xmlns:a16="http://schemas.microsoft.com/office/drawing/2014/main" id="{00000000-0008-0000-0600-0000B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5" name="正方形/長方形 694">
          <a:extLst>
            <a:ext uri="{FF2B5EF4-FFF2-40B4-BE49-F238E27FC236}">
              <a16:creationId xmlns:a16="http://schemas.microsoft.com/office/drawing/2014/main" id="{00000000-0008-0000-0600-0000B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2,663</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0" name="投資及び出資金グラフ枠">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57678</xdr:rowOff>
    </xdr:from>
    <xdr:to>
      <xdr:col>32</xdr:col>
      <xdr:colOff>186689</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flipV="1">
          <a:off x="22159595" y="5544078"/>
          <a:ext cx="1269" cy="1110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2" name="投資及び出資金最小値テキスト">
          <a:extLst>
            <a:ext uri="{FF2B5EF4-FFF2-40B4-BE49-F238E27FC236}">
              <a16:creationId xmlns:a16="http://schemas.microsoft.com/office/drawing/2014/main" id="{00000000-0008-0000-0600-0000C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4355</xdr:rowOff>
    </xdr:from>
    <xdr:ext cx="534377" cy="259045"/>
    <xdr:sp macro="" textlink="">
      <xdr:nvSpPr>
        <xdr:cNvPr id="714" name="投資及び出資金最大値テキスト">
          <a:extLst>
            <a:ext uri="{FF2B5EF4-FFF2-40B4-BE49-F238E27FC236}">
              <a16:creationId xmlns:a16="http://schemas.microsoft.com/office/drawing/2014/main" id="{00000000-0008-0000-0600-0000CA020000}"/>
            </a:ext>
          </a:extLst>
        </xdr:cNvPr>
        <xdr:cNvSpPr txBox="1"/>
      </xdr:nvSpPr>
      <xdr:spPr>
        <a:xfrm>
          <a:off x="22212300" y="5319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24,294</a:t>
          </a:r>
          <a:endParaRPr kumimoji="1" lang="ja-JP" altLang="en-US" sz="1000" b="1">
            <a:latin typeface="ＭＳ Ｐゴシック"/>
          </a:endParaRPr>
        </a:p>
      </xdr:txBody>
    </xdr:sp>
    <xdr:clientData/>
  </xdr:oneCellAnchor>
  <xdr:twoCellAnchor>
    <xdr:from>
      <xdr:col>32</xdr:col>
      <xdr:colOff>98425</xdr:colOff>
      <xdr:row>32</xdr:row>
      <xdr:rowOff>57678</xdr:rowOff>
    </xdr:from>
    <xdr:to>
      <xdr:col>32</xdr:col>
      <xdr:colOff>276225</xdr:colOff>
      <xdr:row>32</xdr:row>
      <xdr:rowOff>57678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22072600" y="5544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104542</xdr:rowOff>
    </xdr:from>
    <xdr:to>
      <xdr:col>32</xdr:col>
      <xdr:colOff>187325</xdr:colOff>
      <xdr:row>38</xdr:row>
      <xdr:rowOff>111537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flipV="1">
          <a:off x="21323300" y="6619642"/>
          <a:ext cx="838200" cy="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1317</xdr:rowOff>
    </xdr:from>
    <xdr:ext cx="469744" cy="259045"/>
    <xdr:sp macro="" textlink="">
      <xdr:nvSpPr>
        <xdr:cNvPr id="717" name="投資及び出資金平均値テキスト">
          <a:extLst>
            <a:ext uri="{FF2B5EF4-FFF2-40B4-BE49-F238E27FC236}">
              <a16:creationId xmlns:a16="http://schemas.microsoft.com/office/drawing/2014/main" id="{00000000-0008-0000-0600-0000CD020000}"/>
            </a:ext>
          </a:extLst>
        </xdr:cNvPr>
        <xdr:cNvSpPr txBox="1"/>
      </xdr:nvSpPr>
      <xdr:spPr>
        <a:xfrm>
          <a:off x="22212300" y="6344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149890</xdr:rowOff>
    </xdr:from>
    <xdr:to>
      <xdr:col>32</xdr:col>
      <xdr:colOff>238125</xdr:colOff>
      <xdr:row>38</xdr:row>
      <xdr:rowOff>80040</xdr:rowOff>
    </xdr:to>
    <xdr:sp macro="" textlink="">
      <xdr:nvSpPr>
        <xdr:cNvPr id="718" name="フローチャート : 判断 717">
          <a:extLst>
            <a:ext uri="{FF2B5EF4-FFF2-40B4-BE49-F238E27FC236}">
              <a16:creationId xmlns:a16="http://schemas.microsoft.com/office/drawing/2014/main" id="{00000000-0008-0000-0600-0000CE020000}"/>
            </a:ext>
          </a:extLst>
        </xdr:cNvPr>
        <xdr:cNvSpPr/>
      </xdr:nvSpPr>
      <xdr:spPr>
        <a:xfrm>
          <a:off x="221107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111537</xdr:rowOff>
    </xdr:from>
    <xdr:to>
      <xdr:col>31</xdr:col>
      <xdr:colOff>34925</xdr:colOff>
      <xdr:row>38</xdr:row>
      <xdr:rowOff>112406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0434300" y="6626637"/>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124562</xdr:rowOff>
    </xdr:from>
    <xdr:to>
      <xdr:col>31</xdr:col>
      <xdr:colOff>85725</xdr:colOff>
      <xdr:row>38</xdr:row>
      <xdr:rowOff>54711</xdr:rowOff>
    </xdr:to>
    <xdr:sp macro="" textlink="">
      <xdr:nvSpPr>
        <xdr:cNvPr id="720" name="フローチャート : 判断 719">
          <a:extLst>
            <a:ext uri="{FF2B5EF4-FFF2-40B4-BE49-F238E27FC236}">
              <a16:creationId xmlns:a16="http://schemas.microsoft.com/office/drawing/2014/main" id="{00000000-0008-0000-0600-0000D0020000}"/>
            </a:ext>
          </a:extLst>
        </xdr:cNvPr>
        <xdr:cNvSpPr/>
      </xdr:nvSpPr>
      <xdr:spPr>
        <a:xfrm>
          <a:off x="21272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71239</xdr:rowOff>
    </xdr:from>
    <xdr:ext cx="469744"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088427"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110713</xdr:rowOff>
    </xdr:from>
    <xdr:to>
      <xdr:col>29</xdr:col>
      <xdr:colOff>517525</xdr:colOff>
      <xdr:row>38</xdr:row>
      <xdr:rowOff>112406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9545300" y="6625813"/>
          <a:ext cx="889000" cy="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56942</xdr:rowOff>
    </xdr:from>
    <xdr:to>
      <xdr:col>29</xdr:col>
      <xdr:colOff>568325</xdr:colOff>
      <xdr:row>37</xdr:row>
      <xdr:rowOff>158542</xdr:rowOff>
    </xdr:to>
    <xdr:sp macro="" textlink="">
      <xdr:nvSpPr>
        <xdr:cNvPr id="723" name="フローチャート : 判断 722">
          <a:extLst>
            <a:ext uri="{FF2B5EF4-FFF2-40B4-BE49-F238E27FC236}">
              <a16:creationId xmlns:a16="http://schemas.microsoft.com/office/drawing/2014/main" id="{00000000-0008-0000-0600-0000D3020000}"/>
            </a:ext>
          </a:extLst>
        </xdr:cNvPr>
        <xdr:cNvSpPr/>
      </xdr:nvSpPr>
      <xdr:spPr>
        <a:xfrm>
          <a:off x="20383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3619</xdr:rowOff>
    </xdr:from>
    <xdr:ext cx="469744"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20199427"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4,449</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110713</xdr:rowOff>
    </xdr:from>
    <xdr:to>
      <xdr:col>28</xdr:col>
      <xdr:colOff>314325</xdr:colOff>
      <xdr:row>38</xdr:row>
      <xdr:rowOff>112588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18656300" y="662581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139695</xdr:rowOff>
    </xdr:from>
    <xdr:to>
      <xdr:col>28</xdr:col>
      <xdr:colOff>365125</xdr:colOff>
      <xdr:row>38</xdr:row>
      <xdr:rowOff>69845</xdr:rowOff>
    </xdr:to>
    <xdr:sp macro="" textlink="">
      <xdr:nvSpPr>
        <xdr:cNvPr id="726" name="フローチャート : 判断 725">
          <a:extLst>
            <a:ext uri="{FF2B5EF4-FFF2-40B4-BE49-F238E27FC236}">
              <a16:creationId xmlns:a16="http://schemas.microsoft.com/office/drawing/2014/main" id="{00000000-0008-0000-0600-0000D6020000}"/>
            </a:ext>
          </a:extLst>
        </xdr:cNvPr>
        <xdr:cNvSpPr/>
      </xdr:nvSpPr>
      <xdr:spPr>
        <a:xfrm>
          <a:off x="19494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86372</xdr:rowOff>
    </xdr:from>
    <xdr:ext cx="469744"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9310427"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2,639</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150302</xdr:rowOff>
    </xdr:from>
    <xdr:to>
      <xdr:col>27</xdr:col>
      <xdr:colOff>161925</xdr:colOff>
      <xdr:row>38</xdr:row>
      <xdr:rowOff>80452</xdr:rowOff>
    </xdr:to>
    <xdr:sp macro="" textlink="">
      <xdr:nvSpPr>
        <xdr:cNvPr id="728" name="フローチャート : 判断 727">
          <a:extLst>
            <a:ext uri="{FF2B5EF4-FFF2-40B4-BE49-F238E27FC236}">
              <a16:creationId xmlns:a16="http://schemas.microsoft.com/office/drawing/2014/main" id="{00000000-0008-0000-0600-0000D8020000}"/>
            </a:ext>
          </a:extLst>
        </xdr:cNvPr>
        <xdr:cNvSpPr/>
      </xdr:nvSpPr>
      <xdr:spPr>
        <a:xfrm>
          <a:off x="18605500" y="649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96979</xdr:rowOff>
    </xdr:from>
    <xdr:ext cx="469744"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421427" y="626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53742</xdr:rowOff>
    </xdr:from>
    <xdr:to>
      <xdr:col>32</xdr:col>
      <xdr:colOff>238125</xdr:colOff>
      <xdr:row>38</xdr:row>
      <xdr:rowOff>155342</xdr:rowOff>
    </xdr:to>
    <xdr:sp macro="" textlink="">
      <xdr:nvSpPr>
        <xdr:cNvPr id="735" name="円/楕円 734">
          <a:extLst>
            <a:ext uri="{FF2B5EF4-FFF2-40B4-BE49-F238E27FC236}">
              <a16:creationId xmlns:a16="http://schemas.microsoft.com/office/drawing/2014/main" id="{00000000-0008-0000-0600-0000DF020000}"/>
            </a:ext>
          </a:extLst>
        </xdr:cNvPr>
        <xdr:cNvSpPr/>
      </xdr:nvSpPr>
      <xdr:spPr>
        <a:xfrm>
          <a:off x="22110700" y="6568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37</xdr:row>
      <xdr:rowOff>140119</xdr:rowOff>
    </xdr:from>
    <xdr:ext cx="378565" cy="259045"/>
    <xdr:sp macro="" textlink="">
      <xdr:nvSpPr>
        <xdr:cNvPr id="736" name="投資及び出資金該当値テキスト">
          <a:extLst>
            <a:ext uri="{FF2B5EF4-FFF2-40B4-BE49-F238E27FC236}">
              <a16:creationId xmlns:a16="http://schemas.microsoft.com/office/drawing/2014/main" id="{00000000-0008-0000-0600-0000E0020000}"/>
            </a:ext>
          </a:extLst>
        </xdr:cNvPr>
        <xdr:cNvSpPr txBox="1"/>
      </xdr:nvSpPr>
      <xdr:spPr>
        <a:xfrm>
          <a:off x="22212300" y="6483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769</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60737</xdr:rowOff>
    </xdr:from>
    <xdr:to>
      <xdr:col>31</xdr:col>
      <xdr:colOff>85725</xdr:colOff>
      <xdr:row>38</xdr:row>
      <xdr:rowOff>162337</xdr:rowOff>
    </xdr:to>
    <xdr:sp macro="" textlink="">
      <xdr:nvSpPr>
        <xdr:cNvPr id="737" name="円/楕円 736">
          <a:extLst>
            <a:ext uri="{FF2B5EF4-FFF2-40B4-BE49-F238E27FC236}">
              <a16:creationId xmlns:a16="http://schemas.microsoft.com/office/drawing/2014/main" id="{00000000-0008-0000-0600-0000E1020000}"/>
            </a:ext>
          </a:extLst>
        </xdr:cNvPr>
        <xdr:cNvSpPr/>
      </xdr:nvSpPr>
      <xdr:spPr>
        <a:xfrm>
          <a:off x="21272500" y="657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153464</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134017" y="66685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61606</xdr:rowOff>
    </xdr:from>
    <xdr:to>
      <xdr:col>29</xdr:col>
      <xdr:colOff>568325</xdr:colOff>
      <xdr:row>38</xdr:row>
      <xdr:rowOff>163206</xdr:rowOff>
    </xdr:to>
    <xdr:sp macro="" textlink="">
      <xdr:nvSpPr>
        <xdr:cNvPr id="739" name="円/楕円 738">
          <a:extLst>
            <a:ext uri="{FF2B5EF4-FFF2-40B4-BE49-F238E27FC236}">
              <a16:creationId xmlns:a16="http://schemas.microsoft.com/office/drawing/2014/main" id="{00000000-0008-0000-0600-0000E3020000}"/>
            </a:ext>
          </a:extLst>
        </xdr:cNvPr>
        <xdr:cNvSpPr/>
      </xdr:nvSpPr>
      <xdr:spPr>
        <a:xfrm>
          <a:off x="20383500" y="6576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154333</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66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59913</xdr:rowOff>
    </xdr:from>
    <xdr:to>
      <xdr:col>28</xdr:col>
      <xdr:colOff>365125</xdr:colOff>
      <xdr:row>38</xdr:row>
      <xdr:rowOff>161513</xdr:rowOff>
    </xdr:to>
    <xdr:sp macro="" textlink="">
      <xdr:nvSpPr>
        <xdr:cNvPr id="741" name="円/楕円 740">
          <a:extLst>
            <a:ext uri="{FF2B5EF4-FFF2-40B4-BE49-F238E27FC236}">
              <a16:creationId xmlns:a16="http://schemas.microsoft.com/office/drawing/2014/main" id="{00000000-0008-0000-0600-0000E5020000}"/>
            </a:ext>
          </a:extLst>
        </xdr:cNvPr>
        <xdr:cNvSpPr/>
      </xdr:nvSpPr>
      <xdr:spPr>
        <a:xfrm>
          <a:off x="19494500" y="657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38</xdr:row>
      <xdr:rowOff>152640</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66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634</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61788</xdr:rowOff>
    </xdr:from>
    <xdr:to>
      <xdr:col>27</xdr:col>
      <xdr:colOff>161925</xdr:colOff>
      <xdr:row>38</xdr:row>
      <xdr:rowOff>163388</xdr:rowOff>
    </xdr:to>
    <xdr:sp macro="" textlink="">
      <xdr:nvSpPr>
        <xdr:cNvPr id="743" name="円/楕円 742">
          <a:extLst>
            <a:ext uri="{FF2B5EF4-FFF2-40B4-BE49-F238E27FC236}">
              <a16:creationId xmlns:a16="http://schemas.microsoft.com/office/drawing/2014/main" id="{00000000-0008-0000-0600-0000E7020000}"/>
            </a:ext>
          </a:extLst>
        </xdr:cNvPr>
        <xdr:cNvSpPr/>
      </xdr:nvSpPr>
      <xdr:spPr>
        <a:xfrm>
          <a:off x="18605500" y="657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154515</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669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5" name="正方形/長方形 744">
          <a:extLst>
            <a:ext uri="{FF2B5EF4-FFF2-40B4-BE49-F238E27FC236}">
              <a16:creationId xmlns:a16="http://schemas.microsoft.com/office/drawing/2014/main" id="{00000000-0008-0000-0600-0000E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6" name="正方形/長方形 745">
          <a:extLst>
            <a:ext uri="{FF2B5EF4-FFF2-40B4-BE49-F238E27FC236}">
              <a16:creationId xmlns:a16="http://schemas.microsoft.com/office/drawing/2014/main" id="{00000000-0008-0000-0600-0000E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7" name="正方形/長方形 746">
          <a:extLst>
            <a:ext uri="{FF2B5EF4-FFF2-40B4-BE49-F238E27FC236}">
              <a16:creationId xmlns:a16="http://schemas.microsoft.com/office/drawing/2014/main" id="{00000000-0008-0000-0600-0000E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8" name="正方形/長方形 747">
          <a:extLst>
            <a:ext uri="{FF2B5EF4-FFF2-40B4-BE49-F238E27FC236}">
              <a16:creationId xmlns:a16="http://schemas.microsoft.com/office/drawing/2014/main" id="{00000000-0008-0000-0600-0000E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9" name="正方形/長方形 748">
          <a:extLst>
            <a:ext uri="{FF2B5EF4-FFF2-40B4-BE49-F238E27FC236}">
              <a16:creationId xmlns:a16="http://schemas.microsoft.com/office/drawing/2014/main" id="{00000000-0008-0000-0600-0000E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0" name="正方形/長方形 749">
          <a:extLst>
            <a:ext uri="{FF2B5EF4-FFF2-40B4-BE49-F238E27FC236}">
              <a16:creationId xmlns:a16="http://schemas.microsoft.com/office/drawing/2014/main" id="{00000000-0008-0000-0600-0000E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7,607</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38647</xdr:rowOff>
    </xdr:from>
    <xdr:to>
      <xdr:col>32</xdr:col>
      <xdr:colOff>186689</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2159595" y="8782597"/>
          <a:ext cx="1269" cy="137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85422</xdr:rowOff>
    </xdr:from>
    <xdr:ext cx="249299" cy="259045"/>
    <xdr:sp macro="" textlink="">
      <xdr:nvSpPr>
        <xdr:cNvPr id="769" name="貸付金最小値テキスト">
          <a:extLst>
            <a:ext uri="{FF2B5EF4-FFF2-40B4-BE49-F238E27FC236}">
              <a16:creationId xmlns:a16="http://schemas.microsoft.com/office/drawing/2014/main" id="{00000000-0008-0000-0600-000001030000}"/>
            </a:ext>
          </a:extLst>
        </xdr:cNvPr>
        <xdr:cNvSpPr txBox="1"/>
      </xdr:nvSpPr>
      <xdr:spPr>
        <a:xfrm>
          <a:off x="22212300" y="10200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156774</xdr:rowOff>
    </xdr:from>
    <xdr:ext cx="599010" cy="259045"/>
    <xdr:sp macro="" textlink="">
      <xdr:nvSpPr>
        <xdr:cNvPr id="771" name="貸付金最大値テキスト">
          <a:extLst>
            <a:ext uri="{FF2B5EF4-FFF2-40B4-BE49-F238E27FC236}">
              <a16:creationId xmlns:a16="http://schemas.microsoft.com/office/drawing/2014/main" id="{00000000-0008-0000-0600-000003030000}"/>
            </a:ext>
          </a:extLst>
        </xdr:cNvPr>
        <xdr:cNvSpPr txBox="1"/>
      </xdr:nvSpPr>
      <xdr:spPr>
        <a:xfrm>
          <a:off x="22212300" y="855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361,523</a:t>
          </a:r>
          <a:endParaRPr kumimoji="1" lang="ja-JP" altLang="en-US" sz="1000" b="1">
            <a:latin typeface="ＭＳ Ｐゴシック"/>
          </a:endParaRPr>
        </a:p>
      </xdr:txBody>
    </xdr:sp>
    <xdr:clientData/>
  </xdr:oneCellAnchor>
  <xdr:twoCellAnchor>
    <xdr:from>
      <xdr:col>32</xdr:col>
      <xdr:colOff>98425</xdr:colOff>
      <xdr:row>51</xdr:row>
      <xdr:rowOff>38647</xdr:rowOff>
    </xdr:from>
    <xdr:to>
      <xdr:col>32</xdr:col>
      <xdr:colOff>276225</xdr:colOff>
      <xdr:row>51</xdr:row>
      <xdr:rowOff>38647</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22072600" y="878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2872</xdr:rowOff>
    </xdr:from>
    <xdr:ext cx="469744" cy="259045"/>
    <xdr:sp macro="" textlink="">
      <xdr:nvSpPr>
        <xdr:cNvPr id="774" name="貸付金平均値テキスト">
          <a:extLst>
            <a:ext uri="{FF2B5EF4-FFF2-40B4-BE49-F238E27FC236}">
              <a16:creationId xmlns:a16="http://schemas.microsoft.com/office/drawing/2014/main" id="{00000000-0008-0000-0600-000006030000}"/>
            </a:ext>
          </a:extLst>
        </xdr:cNvPr>
        <xdr:cNvSpPr txBox="1"/>
      </xdr:nvSpPr>
      <xdr:spPr>
        <a:xfrm>
          <a:off x="22212300" y="9946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151445</xdr:rowOff>
    </xdr:from>
    <xdr:to>
      <xdr:col>32</xdr:col>
      <xdr:colOff>238125</xdr:colOff>
      <xdr:row>59</xdr:row>
      <xdr:rowOff>81595</xdr:rowOff>
    </xdr:to>
    <xdr:sp macro="" textlink="">
      <xdr:nvSpPr>
        <xdr:cNvPr id="775" name="フローチャート : 判断 774">
          <a:extLst>
            <a:ext uri="{FF2B5EF4-FFF2-40B4-BE49-F238E27FC236}">
              <a16:creationId xmlns:a16="http://schemas.microsoft.com/office/drawing/2014/main" id="{00000000-0008-0000-0600-000007030000}"/>
            </a:ext>
          </a:extLst>
        </xdr:cNvPr>
        <xdr:cNvSpPr/>
      </xdr:nvSpPr>
      <xdr:spPr>
        <a:xfrm>
          <a:off x="22110700" y="1009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144587</xdr:rowOff>
    </xdr:from>
    <xdr:to>
      <xdr:col>31</xdr:col>
      <xdr:colOff>85725</xdr:colOff>
      <xdr:row>59</xdr:row>
      <xdr:rowOff>74737</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21272500" y="1008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91264</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21088427" y="986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5,384</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142549</xdr:rowOff>
    </xdr:from>
    <xdr:to>
      <xdr:col>29</xdr:col>
      <xdr:colOff>568325</xdr:colOff>
      <xdr:row>59</xdr:row>
      <xdr:rowOff>72699</xdr:rowOff>
    </xdr:to>
    <xdr:sp macro="" textlink="">
      <xdr:nvSpPr>
        <xdr:cNvPr id="780" name="フローチャート : 判断 779">
          <a:extLst>
            <a:ext uri="{FF2B5EF4-FFF2-40B4-BE49-F238E27FC236}">
              <a16:creationId xmlns:a16="http://schemas.microsoft.com/office/drawing/2014/main" id="{00000000-0008-0000-0600-00000C030000}"/>
            </a:ext>
          </a:extLst>
        </xdr:cNvPr>
        <xdr:cNvSpPr/>
      </xdr:nvSpPr>
      <xdr:spPr>
        <a:xfrm>
          <a:off x="20383500" y="1008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89226</xdr:rowOff>
    </xdr:from>
    <xdr:ext cx="469744"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199427" y="986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144918</xdr:rowOff>
    </xdr:from>
    <xdr:to>
      <xdr:col>28</xdr:col>
      <xdr:colOff>365125</xdr:colOff>
      <xdr:row>59</xdr:row>
      <xdr:rowOff>75068</xdr:rowOff>
    </xdr:to>
    <xdr:sp macro="" textlink="">
      <xdr:nvSpPr>
        <xdr:cNvPr id="783" name="フローチャート : 判断 782">
          <a:extLst>
            <a:ext uri="{FF2B5EF4-FFF2-40B4-BE49-F238E27FC236}">
              <a16:creationId xmlns:a16="http://schemas.microsoft.com/office/drawing/2014/main" id="{00000000-0008-0000-0600-00000F030000}"/>
            </a:ext>
          </a:extLst>
        </xdr:cNvPr>
        <xdr:cNvSpPr/>
      </xdr:nvSpPr>
      <xdr:spPr>
        <a:xfrm>
          <a:off x="19494500" y="10089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91595</xdr:rowOff>
    </xdr:from>
    <xdr:ext cx="469744"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9310427" y="9864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143482</xdr:rowOff>
    </xdr:from>
    <xdr:to>
      <xdr:col>27</xdr:col>
      <xdr:colOff>161925</xdr:colOff>
      <xdr:row>59</xdr:row>
      <xdr:rowOff>73632</xdr:rowOff>
    </xdr:to>
    <xdr:sp macro="" textlink="">
      <xdr:nvSpPr>
        <xdr:cNvPr id="785" name="フローチャート : 判断 784">
          <a:extLst>
            <a:ext uri="{FF2B5EF4-FFF2-40B4-BE49-F238E27FC236}">
              <a16:creationId xmlns:a16="http://schemas.microsoft.com/office/drawing/2014/main" id="{00000000-0008-0000-0600-000011030000}"/>
            </a:ext>
          </a:extLst>
        </xdr:cNvPr>
        <xdr:cNvSpPr/>
      </xdr:nvSpPr>
      <xdr:spPr>
        <a:xfrm>
          <a:off x="18605500" y="1008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90159</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421427" y="9862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5,674</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129872</xdr:rowOff>
    </xdr:from>
    <xdr:ext cx="249299" cy="259045"/>
    <xdr:sp macro="" textlink="">
      <xdr:nvSpPr>
        <xdr:cNvPr id="793" name="貸付金該当値テキスト">
          <a:extLst>
            <a:ext uri="{FF2B5EF4-FFF2-40B4-BE49-F238E27FC236}">
              <a16:creationId xmlns:a16="http://schemas.microsoft.com/office/drawing/2014/main" id="{00000000-0008-0000-0600-000019030000}"/>
            </a:ext>
          </a:extLst>
        </xdr:cNvPr>
        <xdr:cNvSpPr txBox="1"/>
      </xdr:nvSpPr>
      <xdr:spPr>
        <a:xfrm>
          <a:off x="22212300" y="10073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4" name="円/楕円 793">
          <a:extLst>
            <a:ext uri="{FF2B5EF4-FFF2-40B4-BE49-F238E27FC236}">
              <a16:creationId xmlns:a16="http://schemas.microsoft.com/office/drawing/2014/main" id="{00000000-0008-0000-0600-00001A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6" name="円/楕円 795">
          <a:extLst>
            <a:ext uri="{FF2B5EF4-FFF2-40B4-BE49-F238E27FC236}">
              <a16:creationId xmlns:a16="http://schemas.microsoft.com/office/drawing/2014/main" id="{00000000-0008-0000-0600-00001C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798" name="円/楕円 797">
          <a:extLst>
            <a:ext uri="{FF2B5EF4-FFF2-40B4-BE49-F238E27FC236}">
              <a16:creationId xmlns:a16="http://schemas.microsoft.com/office/drawing/2014/main" id="{00000000-0008-0000-0600-00001E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0" name="円/楕円 799">
          <a:extLst>
            <a:ext uri="{FF2B5EF4-FFF2-40B4-BE49-F238E27FC236}">
              <a16:creationId xmlns:a16="http://schemas.microsoft.com/office/drawing/2014/main" id="{00000000-0008-0000-0600-000020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a:extLst>
            <a:ext uri="{FF2B5EF4-FFF2-40B4-BE49-F238E27FC236}">
              <a16:creationId xmlns:a16="http://schemas.microsoft.com/office/drawing/2014/main" id="{00000000-0008-0000-0600-00002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a:extLst>
            <a:ext uri="{FF2B5EF4-FFF2-40B4-BE49-F238E27FC236}">
              <a16:creationId xmlns:a16="http://schemas.microsoft.com/office/drawing/2014/main" id="{00000000-0008-0000-0600-00002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a:extLst>
            <a:ext uri="{FF2B5EF4-FFF2-40B4-BE49-F238E27FC236}">
              <a16:creationId xmlns:a16="http://schemas.microsoft.com/office/drawing/2014/main" id="{00000000-0008-0000-0600-00002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a:extLst>
            <a:ext uri="{FF2B5EF4-FFF2-40B4-BE49-F238E27FC236}">
              <a16:creationId xmlns:a16="http://schemas.microsoft.com/office/drawing/2014/main" id="{00000000-0008-0000-0600-00002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a:extLst>
            <a:ext uri="{FF2B5EF4-FFF2-40B4-BE49-F238E27FC236}">
              <a16:creationId xmlns:a16="http://schemas.microsoft.com/office/drawing/2014/main" id="{00000000-0008-0000-0600-00002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a:extLst>
            <a:ext uri="{FF2B5EF4-FFF2-40B4-BE49-F238E27FC236}">
              <a16:creationId xmlns:a16="http://schemas.microsoft.com/office/drawing/2014/main" id="{00000000-0008-0000-0600-00002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47,213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7" name="繰出金グラフ枠">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18031</xdr:rowOff>
    </xdr:from>
    <xdr:to>
      <xdr:col>32</xdr:col>
      <xdr:colOff>186689</xdr:colOff>
      <xdr:row>79</xdr:row>
      <xdr:rowOff>115653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22159595" y="12190981"/>
          <a:ext cx="1269" cy="14692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119480</xdr:rowOff>
    </xdr:from>
    <xdr:ext cx="534377" cy="259045"/>
    <xdr:sp macro="" textlink="">
      <xdr:nvSpPr>
        <xdr:cNvPr id="829" name="繰出金最小値テキスト">
          <a:extLst>
            <a:ext uri="{FF2B5EF4-FFF2-40B4-BE49-F238E27FC236}">
              <a16:creationId xmlns:a16="http://schemas.microsoft.com/office/drawing/2014/main" id="{00000000-0008-0000-0600-00003D030000}"/>
            </a:ext>
          </a:extLst>
        </xdr:cNvPr>
        <xdr:cNvSpPr txBox="1"/>
      </xdr:nvSpPr>
      <xdr:spPr>
        <a:xfrm>
          <a:off x="22212300" y="13664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28,459</a:t>
          </a:r>
          <a:endParaRPr kumimoji="1" lang="ja-JP" altLang="en-US" sz="1000" b="1">
            <a:latin typeface="ＭＳ Ｐゴシック"/>
          </a:endParaRPr>
        </a:p>
      </xdr:txBody>
    </xdr:sp>
    <xdr:clientData/>
  </xdr:oneCellAnchor>
  <xdr:twoCellAnchor>
    <xdr:from>
      <xdr:col>32</xdr:col>
      <xdr:colOff>98425</xdr:colOff>
      <xdr:row>79</xdr:row>
      <xdr:rowOff>115653</xdr:rowOff>
    </xdr:from>
    <xdr:to>
      <xdr:col>32</xdr:col>
      <xdr:colOff>276225</xdr:colOff>
      <xdr:row>79</xdr:row>
      <xdr:rowOff>115653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22072600" y="1366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136158</xdr:rowOff>
    </xdr:from>
    <xdr:ext cx="599010" cy="259045"/>
    <xdr:sp macro="" textlink="">
      <xdr:nvSpPr>
        <xdr:cNvPr id="831" name="繰出金最大値テキスト">
          <a:extLst>
            <a:ext uri="{FF2B5EF4-FFF2-40B4-BE49-F238E27FC236}">
              <a16:creationId xmlns:a16="http://schemas.microsoft.com/office/drawing/2014/main" id="{00000000-0008-0000-0600-00003F030000}"/>
            </a:ext>
          </a:extLst>
        </xdr:cNvPr>
        <xdr:cNvSpPr txBox="1"/>
      </xdr:nvSpPr>
      <xdr:spPr>
        <a:xfrm>
          <a:off x="22212300" y="1196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163,427</a:t>
          </a:r>
          <a:endParaRPr kumimoji="1" lang="ja-JP" altLang="en-US" sz="1000" b="1">
            <a:latin typeface="ＭＳ Ｐゴシック"/>
          </a:endParaRPr>
        </a:p>
      </xdr:txBody>
    </xdr:sp>
    <xdr:clientData/>
  </xdr:oneCellAnchor>
  <xdr:twoCellAnchor>
    <xdr:from>
      <xdr:col>32</xdr:col>
      <xdr:colOff>98425</xdr:colOff>
      <xdr:row>71</xdr:row>
      <xdr:rowOff>18031</xdr:rowOff>
    </xdr:from>
    <xdr:to>
      <xdr:col>32</xdr:col>
      <xdr:colOff>276225</xdr:colOff>
      <xdr:row>71</xdr:row>
      <xdr:rowOff>18031</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219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154048</xdr:rowOff>
    </xdr:from>
    <xdr:to>
      <xdr:col>32</xdr:col>
      <xdr:colOff>187325</xdr:colOff>
      <xdr:row>77</xdr:row>
      <xdr:rowOff>777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flipV="1">
          <a:off x="21323300" y="13184248"/>
          <a:ext cx="838200" cy="18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103961</xdr:rowOff>
    </xdr:from>
    <xdr:ext cx="534377" cy="259045"/>
    <xdr:sp macro="" textlink="">
      <xdr:nvSpPr>
        <xdr:cNvPr id="834" name="繰出金平均値テキスト">
          <a:extLst>
            <a:ext uri="{FF2B5EF4-FFF2-40B4-BE49-F238E27FC236}">
              <a16:creationId xmlns:a16="http://schemas.microsoft.com/office/drawing/2014/main" id="{00000000-0008-0000-0600-000042030000}"/>
            </a:ext>
          </a:extLst>
        </xdr:cNvPr>
        <xdr:cNvSpPr txBox="1"/>
      </xdr:nvSpPr>
      <xdr:spPr>
        <a:xfrm>
          <a:off x="22212300" y="12962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74,218</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81083</xdr:rowOff>
    </xdr:from>
    <xdr:to>
      <xdr:col>32</xdr:col>
      <xdr:colOff>238125</xdr:colOff>
      <xdr:row>77</xdr:row>
      <xdr:rowOff>11233</xdr:rowOff>
    </xdr:to>
    <xdr:sp macro="" textlink="">
      <xdr:nvSpPr>
        <xdr:cNvPr id="835" name="フローチャート : 判断 834">
          <a:extLst>
            <a:ext uri="{FF2B5EF4-FFF2-40B4-BE49-F238E27FC236}">
              <a16:creationId xmlns:a16="http://schemas.microsoft.com/office/drawing/2014/main" id="{00000000-0008-0000-0600-000043030000}"/>
            </a:ext>
          </a:extLst>
        </xdr:cNvPr>
        <xdr:cNvSpPr/>
      </xdr:nvSpPr>
      <xdr:spPr>
        <a:xfrm>
          <a:off x="221107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777</xdr:rowOff>
    </xdr:from>
    <xdr:to>
      <xdr:col>31</xdr:col>
      <xdr:colOff>34925</xdr:colOff>
      <xdr:row>77</xdr:row>
      <xdr:rowOff>16463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0434300" y="13202427"/>
          <a:ext cx="889000" cy="1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13320</xdr:rowOff>
    </xdr:from>
    <xdr:to>
      <xdr:col>31</xdr:col>
      <xdr:colOff>85725</xdr:colOff>
      <xdr:row>76</xdr:row>
      <xdr:rowOff>114920</xdr:rowOff>
    </xdr:to>
    <xdr:sp macro="" textlink="">
      <xdr:nvSpPr>
        <xdr:cNvPr id="837" name="フローチャート : 判断 836">
          <a:extLst>
            <a:ext uri="{FF2B5EF4-FFF2-40B4-BE49-F238E27FC236}">
              <a16:creationId xmlns:a16="http://schemas.microsoft.com/office/drawing/2014/main" id="{00000000-0008-0000-0600-000045030000}"/>
            </a:ext>
          </a:extLst>
        </xdr:cNvPr>
        <xdr:cNvSpPr/>
      </xdr:nvSpPr>
      <xdr:spPr>
        <a:xfrm>
          <a:off x="21272500" y="1304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131447</xdr:rowOff>
    </xdr:from>
    <xdr:ext cx="534377"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1056111" y="12818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80,443</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16463</xdr:rowOff>
    </xdr:from>
    <xdr:to>
      <xdr:col>29</xdr:col>
      <xdr:colOff>517525</xdr:colOff>
      <xdr:row>77</xdr:row>
      <xdr:rowOff>79992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19545300" y="13218113"/>
          <a:ext cx="889000" cy="63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8367</xdr:rowOff>
    </xdr:from>
    <xdr:to>
      <xdr:col>29</xdr:col>
      <xdr:colOff>568325</xdr:colOff>
      <xdr:row>76</xdr:row>
      <xdr:rowOff>109967</xdr:rowOff>
    </xdr:to>
    <xdr:sp macro="" textlink="">
      <xdr:nvSpPr>
        <xdr:cNvPr id="840" name="フローチャート : 判断 839">
          <a:extLst>
            <a:ext uri="{FF2B5EF4-FFF2-40B4-BE49-F238E27FC236}">
              <a16:creationId xmlns:a16="http://schemas.microsoft.com/office/drawing/2014/main" id="{00000000-0008-0000-0600-000048030000}"/>
            </a:ext>
          </a:extLst>
        </xdr:cNvPr>
        <xdr:cNvSpPr/>
      </xdr:nvSpPr>
      <xdr:spPr>
        <a:xfrm>
          <a:off x="20383500" y="1303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126495</xdr:rowOff>
    </xdr:from>
    <xdr:ext cx="534377"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20167111" y="1281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80,898</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137218</xdr:rowOff>
    </xdr:from>
    <xdr:to>
      <xdr:col>28</xdr:col>
      <xdr:colOff>314325</xdr:colOff>
      <xdr:row>77</xdr:row>
      <xdr:rowOff>79992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656300" y="13167418"/>
          <a:ext cx="8890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34449</xdr:rowOff>
    </xdr:from>
    <xdr:to>
      <xdr:col>28</xdr:col>
      <xdr:colOff>365125</xdr:colOff>
      <xdr:row>76</xdr:row>
      <xdr:rowOff>136049</xdr:rowOff>
    </xdr:to>
    <xdr:sp macro="" textlink="">
      <xdr:nvSpPr>
        <xdr:cNvPr id="843" name="フローチャート : 判断 842">
          <a:extLst>
            <a:ext uri="{FF2B5EF4-FFF2-40B4-BE49-F238E27FC236}">
              <a16:creationId xmlns:a16="http://schemas.microsoft.com/office/drawing/2014/main" id="{00000000-0008-0000-0600-00004B030000}"/>
            </a:ext>
          </a:extLst>
        </xdr:cNvPr>
        <xdr:cNvSpPr/>
      </xdr:nvSpPr>
      <xdr:spPr>
        <a:xfrm>
          <a:off x="19494500" y="130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152577</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9278111" y="12839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78,502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58779</xdr:rowOff>
    </xdr:from>
    <xdr:to>
      <xdr:col>27</xdr:col>
      <xdr:colOff>161925</xdr:colOff>
      <xdr:row>76</xdr:row>
      <xdr:rowOff>160379</xdr:rowOff>
    </xdr:to>
    <xdr:sp macro="" textlink="">
      <xdr:nvSpPr>
        <xdr:cNvPr id="845" name="フローチャート : 判断 844">
          <a:extLst>
            <a:ext uri="{FF2B5EF4-FFF2-40B4-BE49-F238E27FC236}">
              <a16:creationId xmlns:a16="http://schemas.microsoft.com/office/drawing/2014/main" id="{00000000-0008-0000-0600-00004D030000}"/>
            </a:ext>
          </a:extLst>
        </xdr:cNvPr>
        <xdr:cNvSpPr/>
      </xdr:nvSpPr>
      <xdr:spPr>
        <a:xfrm>
          <a:off x="18605500" y="13088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5456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8389111" y="1286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76,267</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103248</xdr:rowOff>
    </xdr:from>
    <xdr:to>
      <xdr:col>32</xdr:col>
      <xdr:colOff>238125</xdr:colOff>
      <xdr:row>77</xdr:row>
      <xdr:rowOff>33398</xdr:rowOff>
    </xdr:to>
    <xdr:sp macro="" textlink="">
      <xdr:nvSpPr>
        <xdr:cNvPr id="852" name="円/楕円 851">
          <a:extLst>
            <a:ext uri="{FF2B5EF4-FFF2-40B4-BE49-F238E27FC236}">
              <a16:creationId xmlns:a16="http://schemas.microsoft.com/office/drawing/2014/main" id="{00000000-0008-0000-0600-000054030000}"/>
            </a:ext>
          </a:extLst>
        </xdr:cNvPr>
        <xdr:cNvSpPr/>
      </xdr:nvSpPr>
      <xdr:spPr>
        <a:xfrm>
          <a:off x="22110700" y="1313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81675</xdr:rowOff>
    </xdr:from>
    <xdr:ext cx="534377" cy="259045"/>
    <xdr:sp macro="" textlink="">
      <xdr:nvSpPr>
        <xdr:cNvPr id="853" name="繰出金該当値テキスト">
          <a:extLst>
            <a:ext uri="{FF2B5EF4-FFF2-40B4-BE49-F238E27FC236}">
              <a16:creationId xmlns:a16="http://schemas.microsoft.com/office/drawing/2014/main" id="{00000000-0008-0000-0600-000055030000}"/>
            </a:ext>
          </a:extLst>
        </xdr:cNvPr>
        <xdr:cNvSpPr txBox="1"/>
      </xdr:nvSpPr>
      <xdr:spPr>
        <a:xfrm>
          <a:off x="22212300" y="13111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72,182</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121427</xdr:rowOff>
    </xdr:from>
    <xdr:to>
      <xdr:col>31</xdr:col>
      <xdr:colOff>85725</xdr:colOff>
      <xdr:row>77</xdr:row>
      <xdr:rowOff>51577</xdr:rowOff>
    </xdr:to>
    <xdr:sp macro="" textlink="">
      <xdr:nvSpPr>
        <xdr:cNvPr id="854" name="円/楕円 853">
          <a:extLst>
            <a:ext uri="{FF2B5EF4-FFF2-40B4-BE49-F238E27FC236}">
              <a16:creationId xmlns:a16="http://schemas.microsoft.com/office/drawing/2014/main" id="{00000000-0008-0000-0600-000056030000}"/>
            </a:ext>
          </a:extLst>
        </xdr:cNvPr>
        <xdr:cNvSpPr/>
      </xdr:nvSpPr>
      <xdr:spPr>
        <a:xfrm>
          <a:off x="21272500" y="1315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42704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244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70,512</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137113</xdr:rowOff>
    </xdr:from>
    <xdr:to>
      <xdr:col>29</xdr:col>
      <xdr:colOff>568325</xdr:colOff>
      <xdr:row>77</xdr:row>
      <xdr:rowOff>67263</xdr:rowOff>
    </xdr:to>
    <xdr:sp macro="" textlink="">
      <xdr:nvSpPr>
        <xdr:cNvPr id="856" name="円/楕円 855">
          <a:extLst>
            <a:ext uri="{FF2B5EF4-FFF2-40B4-BE49-F238E27FC236}">
              <a16:creationId xmlns:a16="http://schemas.microsoft.com/office/drawing/2014/main" id="{00000000-0008-0000-0600-000058030000}"/>
            </a:ext>
          </a:extLst>
        </xdr:cNvPr>
        <xdr:cNvSpPr/>
      </xdr:nvSpPr>
      <xdr:spPr>
        <a:xfrm>
          <a:off x="20383500" y="1316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58390</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326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69,071</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29192</xdr:rowOff>
    </xdr:from>
    <xdr:to>
      <xdr:col>28</xdr:col>
      <xdr:colOff>365125</xdr:colOff>
      <xdr:row>77</xdr:row>
      <xdr:rowOff>130792</xdr:rowOff>
    </xdr:to>
    <xdr:sp macro="" textlink="">
      <xdr:nvSpPr>
        <xdr:cNvPr id="858" name="円/楕円 857">
          <a:extLst>
            <a:ext uri="{FF2B5EF4-FFF2-40B4-BE49-F238E27FC236}">
              <a16:creationId xmlns:a16="http://schemas.microsoft.com/office/drawing/2014/main" id="{00000000-0008-0000-0600-00005A030000}"/>
            </a:ext>
          </a:extLst>
        </xdr:cNvPr>
        <xdr:cNvSpPr/>
      </xdr:nvSpPr>
      <xdr:spPr>
        <a:xfrm>
          <a:off x="19494500" y="1323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121919</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33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63,235</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86418</xdr:rowOff>
    </xdr:from>
    <xdr:to>
      <xdr:col>27</xdr:col>
      <xdr:colOff>161925</xdr:colOff>
      <xdr:row>77</xdr:row>
      <xdr:rowOff>16568</xdr:rowOff>
    </xdr:to>
    <xdr:sp macro="" textlink="">
      <xdr:nvSpPr>
        <xdr:cNvPr id="860" name="円/楕円 859">
          <a:extLst>
            <a:ext uri="{FF2B5EF4-FFF2-40B4-BE49-F238E27FC236}">
              <a16:creationId xmlns:a16="http://schemas.microsoft.com/office/drawing/2014/main" id="{00000000-0008-0000-0600-00005C030000}"/>
            </a:ext>
          </a:extLst>
        </xdr:cNvPr>
        <xdr:cNvSpPr/>
      </xdr:nvSpPr>
      <xdr:spPr>
        <a:xfrm>
          <a:off x="18605500" y="1311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7695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32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73,728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2" name="正方形/長方形 861">
          <a:extLst>
            <a:ext uri="{FF2B5EF4-FFF2-40B4-BE49-F238E27FC236}">
              <a16:creationId xmlns:a16="http://schemas.microsoft.com/office/drawing/2014/main" id="{00000000-0008-0000-0600-00005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4" name="フローチャート :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2" name="フローチャート :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4" name="フローチャート :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1" name="円/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3" name="円/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5" name="円/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7" name="円/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9" name="円/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性質別歳出における住民一人あたりのコストに</a:t>
          </a:r>
          <a:r>
            <a:rPr kumimoji="1" lang="ja-JP" altLang="en-US" sz="1300">
              <a:solidFill>
                <a:sysClr val="windowText" lastClr="000000"/>
              </a:solidFill>
              <a:latin typeface="ＭＳ Ｐゴシック"/>
            </a:rPr>
            <a:t>ついて、人件費、扶助費、公債費等は、類似</a:t>
          </a:r>
          <a:r>
            <a:rPr kumimoji="1" lang="ja-JP" altLang="en-US" sz="1300">
              <a:latin typeface="ＭＳ Ｐゴシック"/>
            </a:rPr>
            <a:t>団体とほぼ同額となっている。普通建設事業費においては、前年度と比較して一人あたり２０９，３６９円減少した。これは、統合中学校建設事業が７３６，２３７千円の減、防災行政無線デジタル化整備事業が３００，０２９千円減少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福島県平田村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6,411
6,306
93.42
5,069,121
4,763,786
188,848
2,675,957
6,786,507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9.5
93.4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11/79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2032</xdr:rowOff>
    </xdr:from>
    <xdr:to>
      <xdr:col>6</xdr:col>
      <xdr:colOff>510540</xdr:colOff>
      <xdr:row>37</xdr:row>
      <xdr:rowOff>153162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45532"/>
          <a:ext cx="1270" cy="1351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156989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0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4,844</a:t>
          </a:r>
          <a:endParaRPr kumimoji="1" lang="ja-JP" altLang="en-US" sz="1000" b="1">
            <a:latin typeface="ＭＳ Ｐゴシック"/>
          </a:endParaRPr>
        </a:p>
      </xdr:txBody>
    </xdr:sp>
    <xdr:clientData/>
  </xdr:oneCellAnchor>
  <xdr:twoCellAnchor>
    <xdr:from>
      <xdr:col>6</xdr:col>
      <xdr:colOff>422275</xdr:colOff>
      <xdr:row>37</xdr:row>
      <xdr:rowOff>153162</xdr:rowOff>
    </xdr:from>
    <xdr:to>
      <xdr:col>6</xdr:col>
      <xdr:colOff>600075</xdr:colOff>
      <xdr:row>37</xdr:row>
      <xdr:rowOff>153162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9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120159</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15,484</a:t>
          </a:r>
          <a:endParaRPr kumimoji="1" lang="ja-JP" altLang="en-US" sz="1000" b="1">
            <a:latin typeface="ＭＳ Ｐゴシック"/>
          </a:endParaRPr>
        </a:p>
      </xdr:txBody>
    </xdr:sp>
    <xdr:clientData/>
  </xdr:oneCellAnchor>
  <xdr:twoCellAnchor>
    <xdr:from>
      <xdr:col>6</xdr:col>
      <xdr:colOff>422275</xdr:colOff>
      <xdr:row>30</xdr:row>
      <xdr:rowOff>2032</xdr:rowOff>
    </xdr:from>
    <xdr:to>
      <xdr:col>6</xdr:col>
      <xdr:colOff>600075</xdr:colOff>
      <xdr:row>30</xdr:row>
      <xdr:rowOff>2032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4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31</xdr:row>
      <xdr:rowOff>119126</xdr:rowOff>
    </xdr:from>
    <xdr:to>
      <xdr:col>6</xdr:col>
      <xdr:colOff>511175</xdr:colOff>
      <xdr:row>32</xdr:row>
      <xdr:rowOff>101854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434076"/>
          <a:ext cx="838200" cy="154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22750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2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9,351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44323</xdr:rowOff>
    </xdr:from>
    <xdr:to>
      <xdr:col>6</xdr:col>
      <xdr:colOff>561975</xdr:colOff>
      <xdr:row>34</xdr:row>
      <xdr:rowOff>145923</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31</xdr:row>
      <xdr:rowOff>119126</xdr:rowOff>
    </xdr:from>
    <xdr:to>
      <xdr:col>5</xdr:col>
      <xdr:colOff>358775</xdr:colOff>
      <xdr:row>32</xdr:row>
      <xdr:rowOff>156337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434076"/>
          <a:ext cx="889000" cy="208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18161</xdr:rowOff>
    </xdr:from>
    <xdr:to>
      <xdr:col>5</xdr:col>
      <xdr:colOff>409575</xdr:colOff>
      <xdr:row>33</xdr:row>
      <xdr:rowOff>119761</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110888</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76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10,907</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156337</xdr:rowOff>
    </xdr:from>
    <xdr:to>
      <xdr:col>4</xdr:col>
      <xdr:colOff>155575</xdr:colOff>
      <xdr:row>33</xdr:row>
      <xdr:rowOff>37084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642737"/>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6223</xdr:rowOff>
    </xdr:from>
    <xdr:to>
      <xdr:col>4</xdr:col>
      <xdr:colOff>206375</xdr:colOff>
      <xdr:row>33</xdr:row>
      <xdr:rowOff>107823</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98950</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7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30099</xdr:rowOff>
    </xdr:from>
    <xdr:to>
      <xdr:col>2</xdr:col>
      <xdr:colOff>638175</xdr:colOff>
      <xdr:row>33</xdr:row>
      <xdr:rowOff>37084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87949"/>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54864</xdr:rowOff>
    </xdr:from>
    <xdr:to>
      <xdr:col>3</xdr:col>
      <xdr:colOff>3175</xdr:colOff>
      <xdr:row>33</xdr:row>
      <xdr:rowOff>156464</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571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147591</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05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10,618</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24003</xdr:rowOff>
    </xdr:from>
    <xdr:to>
      <xdr:col>1</xdr:col>
      <xdr:colOff>485775</xdr:colOff>
      <xdr:row>33</xdr:row>
      <xdr:rowOff>125603</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568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116730</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77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10,861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51054</xdr:rowOff>
    </xdr:from>
    <xdr:to>
      <xdr:col>6</xdr:col>
      <xdr:colOff>561975</xdr:colOff>
      <xdr:row>32</xdr:row>
      <xdr:rowOff>152654</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5537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73931</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8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11,998</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68326</xdr:rowOff>
    </xdr:from>
    <xdr:to>
      <xdr:col>5</xdr:col>
      <xdr:colOff>409575</xdr:colOff>
      <xdr:row>31</xdr:row>
      <xdr:rowOff>169926</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538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30</xdr:row>
      <xdr:rowOff>15003</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158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13,212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105537</xdr:rowOff>
    </xdr:from>
    <xdr:to>
      <xdr:col>4</xdr:col>
      <xdr:colOff>206375</xdr:colOff>
      <xdr:row>33</xdr:row>
      <xdr:rowOff>35687</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5591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52214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36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11,569</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157734</xdr:rowOff>
    </xdr:from>
    <xdr:to>
      <xdr:col>3</xdr:col>
      <xdr:colOff>3175</xdr:colOff>
      <xdr:row>33</xdr:row>
      <xdr:rowOff>87884</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564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104411</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41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11,158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150749</xdr:rowOff>
    </xdr:from>
    <xdr:to>
      <xdr:col>1</xdr:col>
      <xdr:colOff>485775</xdr:colOff>
      <xdr:row>33</xdr:row>
      <xdr:rowOff>80899</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5637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31</xdr:row>
      <xdr:rowOff>97426</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41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103,811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143684</xdr:rowOff>
    </xdr:from>
    <xdr:to>
      <xdr:col>6</xdr:col>
      <xdr:colOff>510540</xdr:colOff>
      <xdr:row>58</xdr:row>
      <xdr:rowOff>115639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6184"/>
          <a:ext cx="1270" cy="1343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133217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7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52,627</a:t>
          </a:r>
          <a:endParaRPr kumimoji="1" lang="ja-JP" altLang="en-US" sz="1000" b="1">
            <a:latin typeface="ＭＳ Ｐゴシック"/>
          </a:endParaRPr>
        </a:p>
      </xdr:txBody>
    </xdr:sp>
    <xdr:clientData/>
  </xdr:oneCellAnchor>
  <xdr:twoCellAnchor>
    <xdr:from>
      <xdr:col>6</xdr:col>
      <xdr:colOff>422275</xdr:colOff>
      <xdr:row>58</xdr:row>
      <xdr:rowOff>115639</xdr:rowOff>
    </xdr:from>
    <xdr:to>
      <xdr:col>6</xdr:col>
      <xdr:colOff>600075</xdr:colOff>
      <xdr:row>58</xdr:row>
      <xdr:rowOff>115639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9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90361</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914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2,991,286</a:t>
          </a:r>
          <a:endParaRPr kumimoji="1" lang="ja-JP" altLang="en-US" sz="1000" b="1">
            <a:latin typeface="ＭＳ Ｐゴシック"/>
          </a:endParaRPr>
        </a:p>
      </xdr:txBody>
    </xdr:sp>
    <xdr:clientData/>
  </xdr:oneCellAnchor>
  <xdr:twoCellAnchor>
    <xdr:from>
      <xdr:col>6</xdr:col>
      <xdr:colOff>422275</xdr:colOff>
      <xdr:row>50</xdr:row>
      <xdr:rowOff>143684</xdr:rowOff>
    </xdr:from>
    <xdr:to>
      <xdr:col>6</xdr:col>
      <xdr:colOff>600075</xdr:colOff>
      <xdr:row>50</xdr:row>
      <xdr:rowOff>143684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6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79307</xdr:rowOff>
    </xdr:from>
    <xdr:to>
      <xdr:col>6</xdr:col>
      <xdr:colOff>511175</xdr:colOff>
      <xdr:row>58</xdr:row>
      <xdr:rowOff>84880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10023407"/>
          <a:ext cx="838200" cy="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50668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823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133,661</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27791</xdr:rowOff>
    </xdr:from>
    <xdr:to>
      <xdr:col>6</xdr:col>
      <xdr:colOff>561975</xdr:colOff>
      <xdr:row>58</xdr:row>
      <xdr:rowOff>129391</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97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79307</xdr:rowOff>
    </xdr:from>
    <xdr:to>
      <xdr:col>5</xdr:col>
      <xdr:colOff>358775</xdr:colOff>
      <xdr:row>58</xdr:row>
      <xdr:rowOff>94714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3407"/>
          <a:ext cx="889000" cy="15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12718</xdr:rowOff>
    </xdr:from>
    <xdr:to>
      <xdr:col>5</xdr:col>
      <xdr:colOff>409575</xdr:colOff>
      <xdr:row>58</xdr:row>
      <xdr:rowOff>114318</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95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130845</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4" y="973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166,628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94714</xdr:rowOff>
    </xdr:from>
    <xdr:to>
      <xdr:col>4</xdr:col>
      <xdr:colOff>155575</xdr:colOff>
      <xdr:row>58</xdr:row>
      <xdr:rowOff>110546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38814"/>
          <a:ext cx="889000" cy="1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18915</xdr:rowOff>
    </xdr:from>
    <xdr:to>
      <xdr:col>4</xdr:col>
      <xdr:colOff>206375</xdr:colOff>
      <xdr:row>58</xdr:row>
      <xdr:rowOff>120515</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9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137042</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4" y="973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153,073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109316</xdr:rowOff>
    </xdr:from>
    <xdr:to>
      <xdr:col>2</xdr:col>
      <xdr:colOff>638175</xdr:colOff>
      <xdr:row>58</xdr:row>
      <xdr:rowOff>110546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53416"/>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13506</xdr:rowOff>
    </xdr:from>
    <xdr:to>
      <xdr:col>3</xdr:col>
      <xdr:colOff>3175</xdr:colOff>
      <xdr:row>58</xdr:row>
      <xdr:rowOff>115106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95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131633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4" y="973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164,904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21058</xdr:rowOff>
    </xdr:from>
    <xdr:to>
      <xdr:col>1</xdr:col>
      <xdr:colOff>485775</xdr:colOff>
      <xdr:row>58</xdr:row>
      <xdr:rowOff>122658</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96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139185</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4" y="974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34080</xdr:rowOff>
    </xdr:from>
    <xdr:to>
      <xdr:col>6</xdr:col>
      <xdr:colOff>561975</xdr:colOff>
      <xdr:row>58</xdr:row>
      <xdr:rowOff>135680</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97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6217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5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119,904</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28507</xdr:rowOff>
    </xdr:from>
    <xdr:to>
      <xdr:col>5</xdr:col>
      <xdr:colOff>409575</xdr:colOff>
      <xdr:row>58</xdr:row>
      <xdr:rowOff>130107</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972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121234</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4" y="10065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132,093</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43914</xdr:rowOff>
    </xdr:from>
    <xdr:to>
      <xdr:col>4</xdr:col>
      <xdr:colOff>206375</xdr:colOff>
      <xdr:row>58</xdr:row>
      <xdr:rowOff>145514</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98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136641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98,396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59746</xdr:rowOff>
    </xdr:from>
    <xdr:to>
      <xdr:col>3</xdr:col>
      <xdr:colOff>3175</xdr:colOff>
      <xdr:row>58</xdr:row>
      <xdr:rowOff>161346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1000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152473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9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63,767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58516</xdr:rowOff>
    </xdr:from>
    <xdr:to>
      <xdr:col>1</xdr:col>
      <xdr:colOff>485775</xdr:colOff>
      <xdr:row>58</xdr:row>
      <xdr:rowOff>160116</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10002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151243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9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66,457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54/79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263,843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2873</xdr:rowOff>
    </xdr:from>
    <xdr:to>
      <xdr:col>6</xdr:col>
      <xdr:colOff>510540</xdr:colOff>
      <xdr:row>78</xdr:row>
      <xdr:rowOff>142604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47273"/>
          <a:ext cx="1270" cy="1168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146431</xdr:rowOff>
    </xdr:from>
    <xdr:ext cx="534377"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1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99,365</a:t>
          </a:r>
          <a:endParaRPr kumimoji="1" lang="ja-JP" altLang="en-US" sz="1000" b="1">
            <a:latin typeface="ＭＳ Ｐゴシック"/>
          </a:endParaRPr>
        </a:p>
      </xdr:txBody>
    </xdr:sp>
    <xdr:clientData/>
  </xdr:oneCellAnchor>
  <xdr:twoCellAnchor>
    <xdr:from>
      <xdr:col>6</xdr:col>
      <xdr:colOff>422275</xdr:colOff>
      <xdr:row>78</xdr:row>
      <xdr:rowOff>142604</xdr:rowOff>
    </xdr:from>
    <xdr:to>
      <xdr:col>6</xdr:col>
      <xdr:colOff>600075</xdr:colOff>
      <xdr:row>78</xdr:row>
      <xdr:rowOff>142604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15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121000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1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354,927</a:t>
          </a:r>
          <a:endParaRPr kumimoji="1" lang="ja-JP" altLang="en-US" sz="1000" b="1">
            <a:latin typeface="ＭＳ Ｐゴシック"/>
          </a:endParaRPr>
        </a:p>
      </xdr:txBody>
    </xdr:sp>
    <xdr:clientData/>
  </xdr:oneCellAnchor>
  <xdr:twoCellAnchor>
    <xdr:from>
      <xdr:col>6</xdr:col>
      <xdr:colOff>422275</xdr:colOff>
      <xdr:row>72</xdr:row>
      <xdr:rowOff>2873</xdr:rowOff>
    </xdr:from>
    <xdr:to>
      <xdr:col>6</xdr:col>
      <xdr:colOff>600075</xdr:colOff>
      <xdr:row>72</xdr:row>
      <xdr:rowOff>2873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4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119145</xdr:rowOff>
    </xdr:from>
    <xdr:to>
      <xdr:col>6</xdr:col>
      <xdr:colOff>511175</xdr:colOff>
      <xdr:row>78</xdr:row>
      <xdr:rowOff>4437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320795"/>
          <a:ext cx="838200" cy="56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9154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393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159,946</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157727</xdr:rowOff>
    </xdr:from>
    <xdr:to>
      <xdr:col>6</xdr:col>
      <xdr:colOff>561975</xdr:colOff>
      <xdr:row>77</xdr:row>
      <xdr:rowOff>87877</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170524</xdr:rowOff>
    </xdr:from>
    <xdr:to>
      <xdr:col>5</xdr:col>
      <xdr:colOff>358775</xdr:colOff>
      <xdr:row>78</xdr:row>
      <xdr:rowOff>4437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3372174"/>
          <a:ext cx="889000" cy="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100966</xdr:rowOff>
    </xdr:from>
    <xdr:to>
      <xdr:col>5</xdr:col>
      <xdr:colOff>409575</xdr:colOff>
      <xdr:row>77</xdr:row>
      <xdr:rowOff>31116</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47642</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172,361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170524</xdr:rowOff>
    </xdr:from>
    <xdr:to>
      <xdr:col>4</xdr:col>
      <xdr:colOff>155575</xdr:colOff>
      <xdr:row>78</xdr:row>
      <xdr:rowOff>39742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72174"/>
          <a:ext cx="889000" cy="4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98808</xdr:rowOff>
    </xdr:from>
    <xdr:to>
      <xdr:col>4</xdr:col>
      <xdr:colOff>206375</xdr:colOff>
      <xdr:row>77</xdr:row>
      <xdr:rowOff>28958</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45484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172,833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5868</xdr:rowOff>
    </xdr:from>
    <xdr:to>
      <xdr:col>2</xdr:col>
      <xdr:colOff>638175</xdr:colOff>
      <xdr:row>78</xdr:row>
      <xdr:rowOff>39742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1130300" y="13378968"/>
          <a:ext cx="889000" cy="3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156263</xdr:rowOff>
    </xdr:from>
    <xdr:to>
      <xdr:col>3</xdr:col>
      <xdr:colOff>3175</xdr:colOff>
      <xdr:row>77</xdr:row>
      <xdr:rowOff>86413</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102941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160,266</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171031</xdr:rowOff>
    </xdr:from>
    <xdr:to>
      <xdr:col>1</xdr:col>
      <xdr:colOff>485775</xdr:colOff>
      <xdr:row>77</xdr:row>
      <xdr:rowOff>101181</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20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117708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297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157,036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68345</xdr:rowOff>
    </xdr:from>
    <xdr:to>
      <xdr:col>6</xdr:col>
      <xdr:colOff>561975</xdr:colOff>
      <xdr:row>77</xdr:row>
      <xdr:rowOff>169945</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326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46772</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248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141,996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125087</xdr:rowOff>
    </xdr:from>
    <xdr:to>
      <xdr:col>5</xdr:col>
      <xdr:colOff>409575</xdr:colOff>
      <xdr:row>78</xdr:row>
      <xdr:rowOff>55237</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332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46364</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3419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129,585</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119724</xdr:rowOff>
    </xdr:from>
    <xdr:to>
      <xdr:col>4</xdr:col>
      <xdr:colOff>206375</xdr:colOff>
      <xdr:row>78</xdr:row>
      <xdr:rowOff>49874</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332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41001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3414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130,758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160392</xdr:rowOff>
    </xdr:from>
    <xdr:to>
      <xdr:col>3</xdr:col>
      <xdr:colOff>3175</xdr:colOff>
      <xdr:row>78</xdr:row>
      <xdr:rowOff>90542</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362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81669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345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121,863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126518</xdr:rowOff>
    </xdr:from>
    <xdr:to>
      <xdr:col>1</xdr:col>
      <xdr:colOff>485775</xdr:colOff>
      <xdr:row>78</xdr:row>
      <xdr:rowOff>56668</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3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47795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342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129,272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30496</xdr:rowOff>
    </xdr:from>
    <xdr:to>
      <xdr:col>6</xdr:col>
      <xdr:colOff>510540</xdr:colOff>
      <xdr:row>98</xdr:row>
      <xdr:rowOff>91991</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632446"/>
          <a:ext cx="1270" cy="1261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95818</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97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20,870</a:t>
          </a:r>
          <a:endParaRPr kumimoji="1" lang="ja-JP" altLang="en-US" sz="1000" b="1">
            <a:latin typeface="ＭＳ Ｐゴシック"/>
          </a:endParaRPr>
        </a:p>
      </xdr:txBody>
    </xdr:sp>
    <xdr:clientData/>
  </xdr:oneCellAnchor>
  <xdr:twoCellAnchor>
    <xdr:from>
      <xdr:col>6</xdr:col>
      <xdr:colOff>422275</xdr:colOff>
      <xdr:row>98</xdr:row>
      <xdr:rowOff>91991</xdr:rowOff>
    </xdr:from>
    <xdr:to>
      <xdr:col>6</xdr:col>
      <xdr:colOff>600075</xdr:colOff>
      <xdr:row>98</xdr:row>
      <xdr:rowOff>91991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9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148623</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40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572,771</a:t>
          </a:r>
          <a:endParaRPr kumimoji="1" lang="ja-JP" altLang="en-US" sz="1000" b="1">
            <a:latin typeface="ＭＳ Ｐゴシック"/>
          </a:endParaRPr>
        </a:p>
      </xdr:txBody>
    </xdr:sp>
    <xdr:clientData/>
  </xdr:oneCellAnchor>
  <xdr:twoCellAnchor>
    <xdr:from>
      <xdr:col>6</xdr:col>
      <xdr:colOff>422275</xdr:colOff>
      <xdr:row>91</xdr:row>
      <xdr:rowOff>30496</xdr:rowOff>
    </xdr:from>
    <xdr:to>
      <xdr:col>6</xdr:col>
      <xdr:colOff>600075</xdr:colOff>
      <xdr:row>91</xdr:row>
      <xdr:rowOff>30496</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63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156694</xdr:rowOff>
    </xdr:from>
    <xdr:to>
      <xdr:col>6</xdr:col>
      <xdr:colOff>511175</xdr:colOff>
      <xdr:row>98</xdr:row>
      <xdr:rowOff>20290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87344"/>
          <a:ext cx="838200" cy="35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133388</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92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65,546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110511</xdr:rowOff>
    </xdr:from>
    <xdr:to>
      <xdr:col>6</xdr:col>
      <xdr:colOff>561975</xdr:colOff>
      <xdr:row>98</xdr:row>
      <xdr:rowOff>40661</xdr:rowOff>
    </xdr:to>
    <xdr:sp macro="" textlink="">
      <xdr:nvSpPr>
        <xdr:cNvPr id="229" name="フローチャート : 判断 228">
          <a:extLst>
            <a:ext uri="{FF2B5EF4-FFF2-40B4-BE49-F238E27FC236}">
              <a16:creationId xmlns:a16="http://schemas.microsoft.com/office/drawing/2014/main" id="{00000000-0008-0000-0700-0000E5000000}"/>
            </a:ext>
          </a:extLst>
        </xdr:cNvPr>
        <xdr:cNvSpPr/>
      </xdr:nvSpPr>
      <xdr:spPr>
        <a:xfrm>
          <a:off x="45847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156694</xdr:rowOff>
    </xdr:from>
    <xdr:to>
      <xdr:col>5</xdr:col>
      <xdr:colOff>358775</xdr:colOff>
      <xdr:row>97</xdr:row>
      <xdr:rowOff>167514</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87344"/>
          <a:ext cx="889000" cy="1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81390</xdr:rowOff>
    </xdr:from>
    <xdr:to>
      <xdr:col>5</xdr:col>
      <xdr:colOff>409575</xdr:colOff>
      <xdr:row>98</xdr:row>
      <xdr:rowOff>11540</xdr:rowOff>
    </xdr:to>
    <xdr:sp macro="" textlink="">
      <xdr:nvSpPr>
        <xdr:cNvPr id="231" name="フローチャート : 判断 230">
          <a:extLst>
            <a:ext uri="{FF2B5EF4-FFF2-40B4-BE49-F238E27FC236}">
              <a16:creationId xmlns:a16="http://schemas.microsoft.com/office/drawing/2014/main" id="{00000000-0008-0000-0700-0000E7000000}"/>
            </a:ext>
          </a:extLst>
        </xdr:cNvPr>
        <xdr:cNvSpPr/>
      </xdr:nvSpPr>
      <xdr:spPr>
        <a:xfrm>
          <a:off x="3746500" y="1671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28067</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8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78,285</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167514</xdr:rowOff>
    </xdr:from>
    <xdr:to>
      <xdr:col>4</xdr:col>
      <xdr:colOff>155575</xdr:colOff>
      <xdr:row>97</xdr:row>
      <xdr:rowOff>170197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98164"/>
          <a:ext cx="889000" cy="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74071</xdr:rowOff>
    </xdr:from>
    <xdr:to>
      <xdr:col>4</xdr:col>
      <xdr:colOff>206375</xdr:colOff>
      <xdr:row>98</xdr:row>
      <xdr:rowOff>4221</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2857500" y="1670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20748</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7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81,487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170197</xdr:rowOff>
    </xdr:from>
    <xdr:to>
      <xdr:col>2</xdr:col>
      <xdr:colOff>638175</xdr:colOff>
      <xdr:row>98</xdr:row>
      <xdr:rowOff>7891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0847"/>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95211</xdr:rowOff>
    </xdr:from>
    <xdr:to>
      <xdr:col>3</xdr:col>
      <xdr:colOff>3175</xdr:colOff>
      <xdr:row>98</xdr:row>
      <xdr:rowOff>25361</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1968500" y="1672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41888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0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72,239</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102529</xdr:rowOff>
    </xdr:from>
    <xdr:to>
      <xdr:col>1</xdr:col>
      <xdr:colOff>485775</xdr:colOff>
      <xdr:row>98</xdr:row>
      <xdr:rowOff>32679</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1079500" y="16733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49206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50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69,038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140940</xdr:rowOff>
    </xdr:from>
    <xdr:to>
      <xdr:col>6</xdr:col>
      <xdr:colOff>561975</xdr:colOff>
      <xdr:row>98</xdr:row>
      <xdr:rowOff>71090</xdr:rowOff>
    </xdr:to>
    <xdr:sp macro="" textlink="">
      <xdr:nvSpPr>
        <xdr:cNvPr id="246" name="円/楕円 245">
          <a:extLst>
            <a:ext uri="{FF2B5EF4-FFF2-40B4-BE49-F238E27FC236}">
              <a16:creationId xmlns:a16="http://schemas.microsoft.com/office/drawing/2014/main" id="{00000000-0008-0000-0700-0000F6000000}"/>
            </a:ext>
          </a:extLst>
        </xdr:cNvPr>
        <xdr:cNvSpPr/>
      </xdr:nvSpPr>
      <xdr:spPr>
        <a:xfrm>
          <a:off x="4584700" y="167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88938</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52,235</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105894</xdr:rowOff>
    </xdr:from>
    <xdr:to>
      <xdr:col>5</xdr:col>
      <xdr:colOff>409575</xdr:colOff>
      <xdr:row>98</xdr:row>
      <xdr:rowOff>36044</xdr:rowOff>
    </xdr:to>
    <xdr:sp macro="" textlink="">
      <xdr:nvSpPr>
        <xdr:cNvPr id="248" name="円/楕円 247">
          <a:extLst>
            <a:ext uri="{FF2B5EF4-FFF2-40B4-BE49-F238E27FC236}">
              <a16:creationId xmlns:a16="http://schemas.microsoft.com/office/drawing/2014/main" id="{00000000-0008-0000-0700-0000F8000000}"/>
            </a:ext>
          </a:extLst>
        </xdr:cNvPr>
        <xdr:cNvSpPr/>
      </xdr:nvSpPr>
      <xdr:spPr>
        <a:xfrm>
          <a:off x="3746500" y="1673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27171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2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67,566</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116714</xdr:rowOff>
    </xdr:from>
    <xdr:to>
      <xdr:col>4</xdr:col>
      <xdr:colOff>206375</xdr:colOff>
      <xdr:row>98</xdr:row>
      <xdr:rowOff>46864</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2857500" y="1674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37991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4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62,833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119397</xdr:rowOff>
    </xdr:from>
    <xdr:to>
      <xdr:col>3</xdr:col>
      <xdr:colOff>3175</xdr:colOff>
      <xdr:row>98</xdr:row>
      <xdr:rowOff>49547</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1968500" y="1675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40674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4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61,659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128541</xdr:rowOff>
    </xdr:from>
    <xdr:to>
      <xdr:col>1</xdr:col>
      <xdr:colOff>485775</xdr:colOff>
      <xdr:row>98</xdr:row>
      <xdr:rowOff>58691</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1079500" y="1675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49818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5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57,659</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82245</xdr:rowOff>
    </xdr:from>
    <xdr:to>
      <xdr:col>15</xdr:col>
      <xdr:colOff>180340</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97195"/>
          <a:ext cx="1270" cy="1333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64177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50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28922</xdr:rowOff>
    </xdr:from>
    <xdr:ext cx="534377"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72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35,008</a:t>
          </a:r>
          <a:endParaRPr kumimoji="1" lang="ja-JP" altLang="en-US" sz="1000" b="1">
            <a:latin typeface="ＭＳ Ｐゴシック"/>
          </a:endParaRPr>
        </a:p>
      </xdr:txBody>
    </xdr:sp>
    <xdr:clientData/>
  </xdr:oneCellAnchor>
  <xdr:twoCellAnchor>
    <xdr:from>
      <xdr:col>15</xdr:col>
      <xdr:colOff>92075</xdr:colOff>
      <xdr:row>31</xdr:row>
      <xdr:rowOff>82245</xdr:rowOff>
    </xdr:from>
    <xdr:to>
      <xdr:col>15</xdr:col>
      <xdr:colOff>269875</xdr:colOff>
      <xdr:row>31</xdr:row>
      <xdr:rowOff>82245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9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167666</xdr:rowOff>
    </xdr:from>
    <xdr:to>
      <xdr:col>15</xdr:col>
      <xdr:colOff>180975</xdr:colOff>
      <xdr:row>39</xdr:row>
      <xdr:rowOff>44412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82766"/>
          <a:ext cx="838200" cy="4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153078</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9672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916</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130201</xdr:rowOff>
    </xdr:from>
    <xdr:to>
      <xdr:col>15</xdr:col>
      <xdr:colOff>231775</xdr:colOff>
      <xdr:row>39</xdr:row>
      <xdr:rowOff>60351</xdr:rowOff>
    </xdr:to>
    <xdr:sp macro="" textlink="">
      <xdr:nvSpPr>
        <xdr:cNvPr id="286" name="フローチャート : 判断 285">
          <a:extLst>
            <a:ext uri="{FF2B5EF4-FFF2-40B4-BE49-F238E27FC236}">
              <a16:creationId xmlns:a16="http://schemas.microsoft.com/office/drawing/2014/main" id="{00000000-0008-0000-0700-00001E010000}"/>
            </a:ext>
          </a:extLst>
        </xdr:cNvPr>
        <xdr:cNvSpPr/>
      </xdr:nvSpPr>
      <xdr:spPr>
        <a:xfrm>
          <a:off x="104267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115126</xdr:rowOff>
    </xdr:from>
    <xdr:to>
      <xdr:col>14</xdr:col>
      <xdr:colOff>28575</xdr:colOff>
      <xdr:row>38</xdr:row>
      <xdr:rowOff>167666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30226"/>
          <a:ext cx="889000" cy="5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120485</xdr:rowOff>
    </xdr:from>
    <xdr:to>
      <xdr:col>14</xdr:col>
      <xdr:colOff>79375</xdr:colOff>
      <xdr:row>39</xdr:row>
      <xdr:rowOff>50635</xdr:rowOff>
    </xdr:to>
    <xdr:sp macro="" textlink="">
      <xdr:nvSpPr>
        <xdr:cNvPr id="288" name="フローチャート : 判断 287">
          <a:extLst>
            <a:ext uri="{FF2B5EF4-FFF2-40B4-BE49-F238E27FC236}">
              <a16:creationId xmlns:a16="http://schemas.microsoft.com/office/drawing/2014/main" id="{00000000-0008-0000-0700-000020010000}"/>
            </a:ext>
          </a:extLst>
        </xdr:cNvPr>
        <xdr:cNvSpPr/>
      </xdr:nvSpPr>
      <xdr:spPr>
        <a:xfrm>
          <a:off x="9588500" y="663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39</xdr:row>
      <xdr:rowOff>41762</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7" y="67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170447</xdr:rowOff>
    </xdr:from>
    <xdr:to>
      <xdr:col>12</xdr:col>
      <xdr:colOff>511175</xdr:colOff>
      <xdr:row>38</xdr:row>
      <xdr:rowOff>115126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514097"/>
          <a:ext cx="889000" cy="116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123037</xdr:rowOff>
    </xdr:from>
    <xdr:to>
      <xdr:col>12</xdr:col>
      <xdr:colOff>561975</xdr:colOff>
      <xdr:row>39</xdr:row>
      <xdr:rowOff>53187</xdr:rowOff>
    </xdr:to>
    <xdr:sp macro="" textlink="">
      <xdr:nvSpPr>
        <xdr:cNvPr id="291" name="フローチャート : 判断 290">
          <a:extLst>
            <a:ext uri="{FF2B5EF4-FFF2-40B4-BE49-F238E27FC236}">
              <a16:creationId xmlns:a16="http://schemas.microsoft.com/office/drawing/2014/main" id="{00000000-0008-0000-0700-000023010000}"/>
            </a:ext>
          </a:extLst>
        </xdr:cNvPr>
        <xdr:cNvSpPr/>
      </xdr:nvSpPr>
      <xdr:spPr>
        <a:xfrm>
          <a:off x="8699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44314</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7" y="673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1,104</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170447</xdr:rowOff>
    </xdr:from>
    <xdr:to>
      <xdr:col>11</xdr:col>
      <xdr:colOff>307975</xdr:colOff>
      <xdr:row>38</xdr:row>
      <xdr:rowOff>57404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6514097"/>
          <a:ext cx="889000" cy="5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50914</xdr:rowOff>
    </xdr:from>
    <xdr:to>
      <xdr:col>11</xdr:col>
      <xdr:colOff>358775</xdr:colOff>
      <xdr:row>38</xdr:row>
      <xdr:rowOff>152514</xdr:rowOff>
    </xdr:to>
    <xdr:sp macro="" textlink="">
      <xdr:nvSpPr>
        <xdr:cNvPr id="294" name="フローチャート : 判断 293">
          <a:extLst>
            <a:ext uri="{FF2B5EF4-FFF2-40B4-BE49-F238E27FC236}">
              <a16:creationId xmlns:a16="http://schemas.microsoft.com/office/drawing/2014/main" id="{00000000-0008-0000-0700-000026010000}"/>
            </a:ext>
          </a:extLst>
        </xdr:cNvPr>
        <xdr:cNvSpPr/>
      </xdr:nvSpPr>
      <xdr:spPr>
        <a:xfrm>
          <a:off x="7810500" y="656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143641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7" y="6658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2,997</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60020</xdr:rowOff>
    </xdr:from>
    <xdr:to>
      <xdr:col>10</xdr:col>
      <xdr:colOff>155575</xdr:colOff>
      <xdr:row>38</xdr:row>
      <xdr:rowOff>161620</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6921500" y="65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152747</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7" y="666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165062</xdr:rowOff>
    </xdr:from>
    <xdr:to>
      <xdr:col>15</xdr:col>
      <xdr:colOff>231775</xdr:colOff>
      <xdr:row>39</xdr:row>
      <xdr:rowOff>95212</xdr:rowOff>
    </xdr:to>
    <xdr:sp macro="" textlink="">
      <xdr:nvSpPr>
        <xdr:cNvPr id="303" name="円/楕円 302">
          <a:extLst>
            <a:ext uri="{FF2B5EF4-FFF2-40B4-BE49-F238E27FC236}">
              <a16:creationId xmlns:a16="http://schemas.microsoft.com/office/drawing/2014/main" id="{00000000-0008-0000-0700-00002F010000}"/>
            </a:ext>
          </a:extLst>
        </xdr:cNvPr>
        <xdr:cNvSpPr/>
      </xdr:nvSpPr>
      <xdr:spPr>
        <a:xfrm>
          <a:off x="10426700" y="66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108628</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237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116866</xdr:rowOff>
    </xdr:from>
    <xdr:to>
      <xdr:col>14</xdr:col>
      <xdr:colOff>79375</xdr:colOff>
      <xdr:row>39</xdr:row>
      <xdr:rowOff>47016</xdr:rowOff>
    </xdr:to>
    <xdr:sp macro="" textlink="">
      <xdr:nvSpPr>
        <xdr:cNvPr id="305" name="円/楕円 304">
          <a:extLst>
            <a:ext uri="{FF2B5EF4-FFF2-40B4-BE49-F238E27FC236}">
              <a16:creationId xmlns:a16="http://schemas.microsoft.com/office/drawing/2014/main" id="{00000000-0008-0000-0700-000031010000}"/>
            </a:ext>
          </a:extLst>
        </xdr:cNvPr>
        <xdr:cNvSpPr/>
      </xdr:nvSpPr>
      <xdr:spPr>
        <a:xfrm>
          <a:off x="9588500" y="66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63542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7" y="640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64326</xdr:rowOff>
    </xdr:from>
    <xdr:to>
      <xdr:col>12</xdr:col>
      <xdr:colOff>561975</xdr:colOff>
      <xdr:row>38</xdr:row>
      <xdr:rowOff>165926</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8699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11003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7" y="635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119647</xdr:rowOff>
    </xdr:from>
    <xdr:to>
      <xdr:col>11</xdr:col>
      <xdr:colOff>358775</xdr:colOff>
      <xdr:row>38</xdr:row>
      <xdr:rowOff>49797</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7810500" y="646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66324</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7" y="6238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5,693</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6604</xdr:rowOff>
    </xdr:from>
    <xdr:to>
      <xdr:col>10</xdr:col>
      <xdr:colOff>155575</xdr:colOff>
      <xdr:row>38</xdr:row>
      <xdr:rowOff>108204</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6921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124731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7" y="6296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33/79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87771</xdr:rowOff>
    </xdr:from>
    <xdr:to>
      <xdr:col>15</xdr:col>
      <xdr:colOff>180340</xdr:colOff>
      <xdr:row>58</xdr:row>
      <xdr:rowOff>133171</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60271"/>
          <a:ext cx="1270" cy="141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136998</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8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2,856</a:t>
          </a:r>
          <a:endParaRPr kumimoji="1" lang="ja-JP" altLang="en-US" sz="1000" b="1">
            <a:latin typeface="ＭＳ Ｐゴシック"/>
          </a:endParaRPr>
        </a:p>
      </xdr:txBody>
    </xdr:sp>
    <xdr:clientData/>
  </xdr:oneCellAnchor>
  <xdr:twoCellAnchor>
    <xdr:from>
      <xdr:col>15</xdr:col>
      <xdr:colOff>92075</xdr:colOff>
      <xdr:row>58</xdr:row>
      <xdr:rowOff>133171</xdr:rowOff>
    </xdr:from>
    <xdr:to>
      <xdr:col>15</xdr:col>
      <xdr:colOff>269875</xdr:colOff>
      <xdr:row>58</xdr:row>
      <xdr:rowOff>133171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7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34448</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3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622,716</a:t>
          </a:r>
          <a:endParaRPr kumimoji="1" lang="ja-JP" altLang="en-US" sz="1000" b="1">
            <a:latin typeface="ＭＳ Ｐゴシック"/>
          </a:endParaRPr>
        </a:p>
      </xdr:txBody>
    </xdr:sp>
    <xdr:clientData/>
  </xdr:oneCellAnchor>
  <xdr:twoCellAnchor>
    <xdr:from>
      <xdr:col>15</xdr:col>
      <xdr:colOff>92075</xdr:colOff>
      <xdr:row>50</xdr:row>
      <xdr:rowOff>87771</xdr:rowOff>
    </xdr:from>
    <xdr:to>
      <xdr:col>15</xdr:col>
      <xdr:colOff>269875</xdr:colOff>
      <xdr:row>50</xdr:row>
      <xdr:rowOff>87771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6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15394</xdr:rowOff>
    </xdr:from>
    <xdr:to>
      <xdr:col>15</xdr:col>
      <xdr:colOff>180975</xdr:colOff>
      <xdr:row>58</xdr:row>
      <xdr:rowOff>15947</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959494"/>
          <a:ext cx="838200" cy="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117905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890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52,875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139478</xdr:rowOff>
    </xdr:from>
    <xdr:to>
      <xdr:col>15</xdr:col>
      <xdr:colOff>231775</xdr:colOff>
      <xdr:row>58</xdr:row>
      <xdr:rowOff>69628</xdr:rowOff>
    </xdr:to>
    <xdr:sp macro="" textlink="">
      <xdr:nvSpPr>
        <xdr:cNvPr id="341" name="フローチャート : 判断 340">
          <a:extLst>
            <a:ext uri="{FF2B5EF4-FFF2-40B4-BE49-F238E27FC236}">
              <a16:creationId xmlns:a16="http://schemas.microsoft.com/office/drawing/2014/main" id="{00000000-0008-0000-0700-000055010000}"/>
            </a:ext>
          </a:extLst>
        </xdr:cNvPr>
        <xdr:cNvSpPr/>
      </xdr:nvSpPr>
      <xdr:spPr>
        <a:xfrm>
          <a:off x="10426700" y="991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132435</xdr:rowOff>
    </xdr:from>
    <xdr:to>
      <xdr:col>14</xdr:col>
      <xdr:colOff>28575</xdr:colOff>
      <xdr:row>58</xdr:row>
      <xdr:rowOff>15947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905085"/>
          <a:ext cx="889000" cy="54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58117</xdr:rowOff>
    </xdr:from>
    <xdr:to>
      <xdr:col>14</xdr:col>
      <xdr:colOff>79375</xdr:colOff>
      <xdr:row>57</xdr:row>
      <xdr:rowOff>159717</xdr:rowOff>
    </xdr:to>
    <xdr:sp macro="" textlink="">
      <xdr:nvSpPr>
        <xdr:cNvPr id="343" name="フローチャート : 判断 342">
          <a:extLst>
            <a:ext uri="{FF2B5EF4-FFF2-40B4-BE49-F238E27FC236}">
              <a16:creationId xmlns:a16="http://schemas.microsoft.com/office/drawing/2014/main" id="{00000000-0008-0000-0700-000057010000}"/>
            </a:ext>
          </a:extLst>
        </xdr:cNvPr>
        <xdr:cNvSpPr/>
      </xdr:nvSpPr>
      <xdr:spPr>
        <a:xfrm>
          <a:off x="9588500" y="983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4794</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605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88,466</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132435</xdr:rowOff>
    </xdr:from>
    <xdr:to>
      <xdr:col>12</xdr:col>
      <xdr:colOff>511175</xdr:colOff>
      <xdr:row>58</xdr:row>
      <xdr:rowOff>34567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05085"/>
          <a:ext cx="889000" cy="7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53769</xdr:rowOff>
    </xdr:from>
    <xdr:to>
      <xdr:col>12</xdr:col>
      <xdr:colOff>561975</xdr:colOff>
      <xdr:row>57</xdr:row>
      <xdr:rowOff>155369</xdr:rowOff>
    </xdr:to>
    <xdr:sp macro="" textlink="">
      <xdr:nvSpPr>
        <xdr:cNvPr id="346" name="フローチャート : 判断 345">
          <a:extLst>
            <a:ext uri="{FF2B5EF4-FFF2-40B4-BE49-F238E27FC236}">
              <a16:creationId xmlns:a16="http://schemas.microsoft.com/office/drawing/2014/main" id="{00000000-0008-0000-0700-00005A010000}"/>
            </a:ext>
          </a:extLst>
        </xdr:cNvPr>
        <xdr:cNvSpPr/>
      </xdr:nvSpPr>
      <xdr:spPr>
        <a:xfrm>
          <a:off x="8699500" y="982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446</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6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90,368</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34567</xdr:rowOff>
    </xdr:from>
    <xdr:to>
      <xdr:col>11</xdr:col>
      <xdr:colOff>307975</xdr:colOff>
      <xdr:row>58</xdr:row>
      <xdr:rowOff>41253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978667"/>
          <a:ext cx="889000" cy="6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61564</xdr:rowOff>
    </xdr:from>
    <xdr:to>
      <xdr:col>11</xdr:col>
      <xdr:colOff>358775</xdr:colOff>
      <xdr:row>57</xdr:row>
      <xdr:rowOff>163164</xdr:rowOff>
    </xdr:to>
    <xdr:sp macro="" textlink="">
      <xdr:nvSpPr>
        <xdr:cNvPr id="349" name="フローチャート : 判断 348">
          <a:extLst>
            <a:ext uri="{FF2B5EF4-FFF2-40B4-BE49-F238E27FC236}">
              <a16:creationId xmlns:a16="http://schemas.microsoft.com/office/drawing/2014/main" id="{00000000-0008-0000-0700-00005D010000}"/>
            </a:ext>
          </a:extLst>
        </xdr:cNvPr>
        <xdr:cNvSpPr/>
      </xdr:nvSpPr>
      <xdr:spPr>
        <a:xfrm>
          <a:off x="7810500" y="9834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8241</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60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86,958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68257</xdr:rowOff>
    </xdr:from>
    <xdr:to>
      <xdr:col>10</xdr:col>
      <xdr:colOff>155575</xdr:colOff>
      <xdr:row>57</xdr:row>
      <xdr:rowOff>169857</xdr:rowOff>
    </xdr:to>
    <xdr:sp macro="" textlink="">
      <xdr:nvSpPr>
        <xdr:cNvPr id="351" name="フローチャート : 判断 350">
          <a:extLst>
            <a:ext uri="{FF2B5EF4-FFF2-40B4-BE49-F238E27FC236}">
              <a16:creationId xmlns:a16="http://schemas.microsoft.com/office/drawing/2014/main" id="{00000000-0008-0000-0700-00005F010000}"/>
            </a:ext>
          </a:extLst>
        </xdr:cNvPr>
        <xdr:cNvSpPr/>
      </xdr:nvSpPr>
      <xdr:spPr>
        <a:xfrm>
          <a:off x="6921500" y="98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14934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61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84,030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136044</xdr:rowOff>
    </xdr:from>
    <xdr:to>
      <xdr:col>15</xdr:col>
      <xdr:colOff>231775</xdr:colOff>
      <xdr:row>58</xdr:row>
      <xdr:rowOff>66194</xdr:rowOff>
    </xdr:to>
    <xdr:sp macro="" textlink="">
      <xdr:nvSpPr>
        <xdr:cNvPr id="358" name="円/楕円 357">
          <a:extLst>
            <a:ext uri="{FF2B5EF4-FFF2-40B4-BE49-F238E27FC236}">
              <a16:creationId xmlns:a16="http://schemas.microsoft.com/office/drawing/2014/main" id="{00000000-0008-0000-0700-000066010000}"/>
            </a:ext>
          </a:extLst>
        </xdr:cNvPr>
        <xdr:cNvSpPr/>
      </xdr:nvSpPr>
      <xdr:spPr>
        <a:xfrm>
          <a:off x="10426700" y="990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95421</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69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54,377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136597</xdr:rowOff>
    </xdr:from>
    <xdr:to>
      <xdr:col>14</xdr:col>
      <xdr:colOff>79375</xdr:colOff>
      <xdr:row>58</xdr:row>
      <xdr:rowOff>66747</xdr:rowOff>
    </xdr:to>
    <xdr:sp macro="" textlink="">
      <xdr:nvSpPr>
        <xdr:cNvPr id="360" name="円/楕円 359">
          <a:extLst>
            <a:ext uri="{FF2B5EF4-FFF2-40B4-BE49-F238E27FC236}">
              <a16:creationId xmlns:a16="http://schemas.microsoft.com/office/drawing/2014/main" id="{00000000-0008-0000-0700-000068010000}"/>
            </a:ext>
          </a:extLst>
        </xdr:cNvPr>
        <xdr:cNvSpPr/>
      </xdr:nvSpPr>
      <xdr:spPr>
        <a:xfrm>
          <a:off x="9588500" y="990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57874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1000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54,135</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81635</xdr:rowOff>
    </xdr:from>
    <xdr:to>
      <xdr:col>12</xdr:col>
      <xdr:colOff>561975</xdr:colOff>
      <xdr:row>58</xdr:row>
      <xdr:rowOff>11785</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8699500" y="98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2912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4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78,178</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155217</xdr:rowOff>
    </xdr:from>
    <xdr:to>
      <xdr:col>11</xdr:col>
      <xdr:colOff>358775</xdr:colOff>
      <xdr:row>58</xdr:row>
      <xdr:rowOff>85367</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7810500" y="992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76494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2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45,990</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161903</xdr:rowOff>
    </xdr:from>
    <xdr:to>
      <xdr:col>10</xdr:col>
      <xdr:colOff>155575</xdr:colOff>
      <xdr:row>58</xdr:row>
      <xdr:rowOff>92053</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6921500" y="993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83180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2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43,065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25,341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61405</xdr:rowOff>
    </xdr:from>
    <xdr:to>
      <xdr:col>15</xdr:col>
      <xdr:colOff>180340</xdr:colOff>
      <xdr:row>79</xdr:row>
      <xdr:rowOff>30201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234355"/>
          <a:ext cx="1270" cy="134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34028</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7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a:t>
          </a:r>
          <a:endParaRPr kumimoji="1" lang="ja-JP" altLang="en-US" sz="1000" b="1">
            <a:latin typeface="ＭＳ Ｐゴシック"/>
          </a:endParaRPr>
        </a:p>
      </xdr:txBody>
    </xdr:sp>
    <xdr:clientData/>
  </xdr:oneCellAnchor>
  <xdr:twoCellAnchor>
    <xdr:from>
      <xdr:col>15</xdr:col>
      <xdr:colOff>92075</xdr:colOff>
      <xdr:row>79</xdr:row>
      <xdr:rowOff>30201</xdr:rowOff>
    </xdr:from>
    <xdr:to>
      <xdr:col>15</xdr:col>
      <xdr:colOff>269875</xdr:colOff>
      <xdr:row>79</xdr:row>
      <xdr:rowOff>30201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74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8082</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200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71,110</a:t>
          </a:r>
          <a:endParaRPr kumimoji="1" lang="ja-JP" altLang="en-US" sz="1000" b="1">
            <a:latin typeface="ＭＳ Ｐゴシック"/>
          </a:endParaRPr>
        </a:p>
      </xdr:txBody>
    </xdr:sp>
    <xdr:clientData/>
  </xdr:oneCellAnchor>
  <xdr:twoCellAnchor>
    <xdr:from>
      <xdr:col>15</xdr:col>
      <xdr:colOff>92075</xdr:colOff>
      <xdr:row>71</xdr:row>
      <xdr:rowOff>61405</xdr:rowOff>
    </xdr:from>
    <xdr:to>
      <xdr:col>15</xdr:col>
      <xdr:colOff>269875</xdr:colOff>
      <xdr:row>71</xdr:row>
      <xdr:rowOff>61405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234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86016</xdr:rowOff>
    </xdr:from>
    <xdr:to>
      <xdr:col>15</xdr:col>
      <xdr:colOff>180975</xdr:colOff>
      <xdr:row>76</xdr:row>
      <xdr:rowOff>95141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116216"/>
          <a:ext cx="8382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143166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733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18,019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164739</xdr:rowOff>
    </xdr:from>
    <xdr:to>
      <xdr:col>15</xdr:col>
      <xdr:colOff>231775</xdr:colOff>
      <xdr:row>77</xdr:row>
      <xdr:rowOff>94889</xdr:rowOff>
    </xdr:to>
    <xdr:sp macro="" textlink="">
      <xdr:nvSpPr>
        <xdr:cNvPr id="398" name="フローチャート : 判断 397">
          <a:extLst>
            <a:ext uri="{FF2B5EF4-FFF2-40B4-BE49-F238E27FC236}">
              <a16:creationId xmlns:a16="http://schemas.microsoft.com/office/drawing/2014/main" id="{00000000-0008-0000-0700-00008E010000}"/>
            </a:ext>
          </a:extLst>
        </xdr:cNvPr>
        <xdr:cNvSpPr/>
      </xdr:nvSpPr>
      <xdr:spPr>
        <a:xfrm>
          <a:off x="104267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15246</xdr:rowOff>
    </xdr:from>
    <xdr:to>
      <xdr:col>14</xdr:col>
      <xdr:colOff>28575</xdr:colOff>
      <xdr:row>76</xdr:row>
      <xdr:rowOff>95141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2873996"/>
          <a:ext cx="889000" cy="25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75</xdr:row>
      <xdr:rowOff>163615</xdr:rowOff>
    </xdr:from>
    <xdr:to>
      <xdr:col>14</xdr:col>
      <xdr:colOff>79375</xdr:colOff>
      <xdr:row>76</xdr:row>
      <xdr:rowOff>93765</xdr:rowOff>
    </xdr:to>
    <xdr:sp macro="" textlink="">
      <xdr:nvSpPr>
        <xdr:cNvPr id="400" name="フローチャート : 判断 399">
          <a:extLst>
            <a:ext uri="{FF2B5EF4-FFF2-40B4-BE49-F238E27FC236}">
              <a16:creationId xmlns:a16="http://schemas.microsoft.com/office/drawing/2014/main" id="{00000000-0008-0000-0700-000090010000}"/>
            </a:ext>
          </a:extLst>
        </xdr:cNvPr>
        <xdr:cNvSpPr/>
      </xdr:nvSpPr>
      <xdr:spPr>
        <a:xfrm>
          <a:off x="9588500" y="130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110291</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797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27,078</a:t>
          </a:r>
          <a:endParaRPr kumimoji="1" lang="ja-JP" altLang="en-US" sz="1000" b="1">
            <a:solidFill>
              <a:srgbClr val="000080"/>
            </a:solidFill>
            <a:latin typeface="ＭＳ Ｐゴシック"/>
          </a:endParaRPr>
        </a:p>
      </xdr:txBody>
    </xdr:sp>
    <xdr:clientData/>
  </xdr:oneCellAnchor>
  <xdr:twoCellAnchor>
    <xdr:from>
      <xdr:col>11</xdr:col>
      <xdr:colOff>307975</xdr:colOff>
      <xdr:row>75</xdr:row>
      <xdr:rowOff>15246</xdr:rowOff>
    </xdr:from>
    <xdr:to>
      <xdr:col>12</xdr:col>
      <xdr:colOff>511175</xdr:colOff>
      <xdr:row>78</xdr:row>
      <xdr:rowOff>8007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2873996"/>
          <a:ext cx="889000" cy="5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18929</xdr:rowOff>
    </xdr:from>
    <xdr:to>
      <xdr:col>12</xdr:col>
      <xdr:colOff>561975</xdr:colOff>
      <xdr:row>76</xdr:row>
      <xdr:rowOff>120529</xdr:rowOff>
    </xdr:to>
    <xdr:sp macro="" textlink="">
      <xdr:nvSpPr>
        <xdr:cNvPr id="403" name="フローチャート : 判断 402">
          <a:extLst>
            <a:ext uri="{FF2B5EF4-FFF2-40B4-BE49-F238E27FC236}">
              <a16:creationId xmlns:a16="http://schemas.microsoft.com/office/drawing/2014/main" id="{00000000-0008-0000-0700-000093010000}"/>
            </a:ext>
          </a:extLst>
        </xdr:cNvPr>
        <xdr:cNvSpPr/>
      </xdr:nvSpPr>
      <xdr:spPr>
        <a:xfrm>
          <a:off x="8699500" y="1304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111656</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14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25,673</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8007</xdr:rowOff>
    </xdr:from>
    <xdr:to>
      <xdr:col>11</xdr:col>
      <xdr:colOff>307975</xdr:colOff>
      <xdr:row>78</xdr:row>
      <xdr:rowOff>57138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81107"/>
          <a:ext cx="889000" cy="4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105263</xdr:rowOff>
    </xdr:from>
    <xdr:to>
      <xdr:col>11</xdr:col>
      <xdr:colOff>358775</xdr:colOff>
      <xdr:row>77</xdr:row>
      <xdr:rowOff>35413</xdr:rowOff>
    </xdr:to>
    <xdr:sp macro="" textlink="">
      <xdr:nvSpPr>
        <xdr:cNvPr id="406" name="フローチャート : 判断 405">
          <a:extLst>
            <a:ext uri="{FF2B5EF4-FFF2-40B4-BE49-F238E27FC236}">
              <a16:creationId xmlns:a16="http://schemas.microsoft.com/office/drawing/2014/main" id="{00000000-0008-0000-0700-000096010000}"/>
            </a:ext>
          </a:extLst>
        </xdr:cNvPr>
        <xdr:cNvSpPr/>
      </xdr:nvSpPr>
      <xdr:spPr>
        <a:xfrm>
          <a:off x="7810500" y="13135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51941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1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21,141</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128848</xdr:rowOff>
    </xdr:from>
    <xdr:to>
      <xdr:col>10</xdr:col>
      <xdr:colOff>155575</xdr:colOff>
      <xdr:row>77</xdr:row>
      <xdr:rowOff>58998</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6921500" y="1315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75525</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19,903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35216</xdr:rowOff>
    </xdr:from>
    <xdr:to>
      <xdr:col>15</xdr:col>
      <xdr:colOff>231775</xdr:colOff>
      <xdr:row>76</xdr:row>
      <xdr:rowOff>136816</xdr:rowOff>
    </xdr:to>
    <xdr:sp macro="" textlink="">
      <xdr:nvSpPr>
        <xdr:cNvPr id="415" name="円/楕円 414">
          <a:extLst>
            <a:ext uri="{FF2B5EF4-FFF2-40B4-BE49-F238E27FC236}">
              <a16:creationId xmlns:a16="http://schemas.microsoft.com/office/drawing/2014/main" id="{00000000-0008-0000-0700-00009F010000}"/>
            </a:ext>
          </a:extLst>
        </xdr:cNvPr>
        <xdr:cNvSpPr/>
      </xdr:nvSpPr>
      <xdr:spPr>
        <a:xfrm>
          <a:off x="10426700" y="1306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58094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1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24,818</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44341</xdr:rowOff>
    </xdr:from>
    <xdr:to>
      <xdr:col>14</xdr:col>
      <xdr:colOff>79375</xdr:colOff>
      <xdr:row>76</xdr:row>
      <xdr:rowOff>145941</xdr:rowOff>
    </xdr:to>
    <xdr:sp macro="" textlink="">
      <xdr:nvSpPr>
        <xdr:cNvPr id="417" name="円/楕円 416">
          <a:extLst>
            <a:ext uri="{FF2B5EF4-FFF2-40B4-BE49-F238E27FC236}">
              <a16:creationId xmlns:a16="http://schemas.microsoft.com/office/drawing/2014/main" id="{00000000-0008-0000-0700-0000A1010000}"/>
            </a:ext>
          </a:extLst>
        </xdr:cNvPr>
        <xdr:cNvSpPr/>
      </xdr:nvSpPr>
      <xdr:spPr>
        <a:xfrm>
          <a:off x="9588500" y="1307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137068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16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24,339</a:t>
          </a:r>
          <a:endParaRPr kumimoji="1" lang="ja-JP" altLang="en-US" sz="1000" b="1">
            <a:solidFill>
              <a:srgbClr val="FF0000"/>
            </a:solidFill>
            <a:latin typeface="ＭＳ Ｐゴシック"/>
          </a:endParaRPr>
        </a:p>
      </xdr:txBody>
    </xdr:sp>
    <xdr:clientData/>
  </xdr:oneCellAnchor>
  <xdr:twoCellAnchor>
    <xdr:from>
      <xdr:col>12</xdr:col>
      <xdr:colOff>460375</xdr:colOff>
      <xdr:row>74</xdr:row>
      <xdr:rowOff>135896</xdr:rowOff>
    </xdr:from>
    <xdr:to>
      <xdr:col>12</xdr:col>
      <xdr:colOff>561975</xdr:colOff>
      <xdr:row>75</xdr:row>
      <xdr:rowOff>66046</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8699500" y="1282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82573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59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37,533</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128657</xdr:rowOff>
    </xdr:from>
    <xdr:to>
      <xdr:col>11</xdr:col>
      <xdr:colOff>358775</xdr:colOff>
      <xdr:row>78</xdr:row>
      <xdr:rowOff>58807</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7810500" y="1333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49934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42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10,913</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6338</xdr:rowOff>
    </xdr:from>
    <xdr:to>
      <xdr:col>10</xdr:col>
      <xdr:colOff>155575</xdr:colOff>
      <xdr:row>78</xdr:row>
      <xdr:rowOff>107938</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6921500" y="133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99065</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7" y="134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8,334</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72,654</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96</xdr:row>
      <xdr:rowOff>35577</xdr:rowOff>
    </xdr:from>
    <xdr:ext cx="685572"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5918428" y="1649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57534</xdr:rowOff>
    </xdr:from>
    <xdr:to>
      <xdr:col>15</xdr:col>
      <xdr:colOff>180340</xdr:colOff>
      <xdr:row>99</xdr:row>
      <xdr:rowOff>36829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488034"/>
          <a:ext cx="1270" cy="1522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65497</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70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20,004</a:t>
          </a:r>
          <a:endParaRPr kumimoji="1" lang="ja-JP" altLang="en-US" sz="1000" b="1">
            <a:latin typeface="ＭＳ Ｐゴシック"/>
          </a:endParaRPr>
        </a:p>
      </xdr:txBody>
    </xdr:sp>
    <xdr:clientData/>
  </xdr:oneCellAnchor>
  <xdr:twoCellAnchor>
    <xdr:from>
      <xdr:col>15</xdr:col>
      <xdr:colOff>92075</xdr:colOff>
      <xdr:row>99</xdr:row>
      <xdr:rowOff>36829</xdr:rowOff>
    </xdr:from>
    <xdr:to>
      <xdr:col>15</xdr:col>
      <xdr:colOff>269875</xdr:colOff>
      <xdr:row>99</xdr:row>
      <xdr:rowOff>36829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7010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4211</xdr:rowOff>
    </xdr:from>
    <xdr:ext cx="690189"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632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4,015,656</a:t>
          </a:r>
          <a:endParaRPr kumimoji="1" lang="ja-JP" altLang="en-US" sz="1000" b="1">
            <a:latin typeface="ＭＳ Ｐゴシック"/>
          </a:endParaRPr>
        </a:p>
      </xdr:txBody>
    </xdr:sp>
    <xdr:clientData/>
  </xdr:oneCellAnchor>
  <xdr:twoCellAnchor>
    <xdr:from>
      <xdr:col>15</xdr:col>
      <xdr:colOff>92075</xdr:colOff>
      <xdr:row>90</xdr:row>
      <xdr:rowOff>57534</xdr:rowOff>
    </xdr:from>
    <xdr:to>
      <xdr:col>15</xdr:col>
      <xdr:colOff>269875</xdr:colOff>
      <xdr:row>90</xdr:row>
      <xdr:rowOff>57534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48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25096</xdr:rowOff>
    </xdr:from>
    <xdr:to>
      <xdr:col>15</xdr:col>
      <xdr:colOff>180975</xdr:colOff>
      <xdr:row>99</xdr:row>
      <xdr:rowOff>28648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998646"/>
          <a:ext cx="838200" cy="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154396</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785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88,138</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131519</xdr:rowOff>
    </xdr:from>
    <xdr:to>
      <xdr:col>15</xdr:col>
      <xdr:colOff>231775</xdr:colOff>
      <xdr:row>99</xdr:row>
      <xdr:rowOff>61669</xdr:rowOff>
    </xdr:to>
    <xdr:sp macro="" textlink="">
      <xdr:nvSpPr>
        <xdr:cNvPr id="455" name="フローチャート : 判断 454">
          <a:extLst>
            <a:ext uri="{FF2B5EF4-FFF2-40B4-BE49-F238E27FC236}">
              <a16:creationId xmlns:a16="http://schemas.microsoft.com/office/drawing/2014/main" id="{00000000-0008-0000-0700-0000C7010000}"/>
            </a:ext>
          </a:extLst>
        </xdr:cNvPr>
        <xdr:cNvSpPr/>
      </xdr:nvSpPr>
      <xdr:spPr>
        <a:xfrm>
          <a:off x="10426700" y="1693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19817</xdr:rowOff>
    </xdr:from>
    <xdr:to>
      <xdr:col>14</xdr:col>
      <xdr:colOff>28575</xdr:colOff>
      <xdr:row>99</xdr:row>
      <xdr:rowOff>28648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993367"/>
          <a:ext cx="889000" cy="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131180</xdr:rowOff>
    </xdr:from>
    <xdr:to>
      <xdr:col>14</xdr:col>
      <xdr:colOff>79375</xdr:colOff>
      <xdr:row>99</xdr:row>
      <xdr:rowOff>61330</xdr:rowOff>
    </xdr:to>
    <xdr:sp macro="" textlink="">
      <xdr:nvSpPr>
        <xdr:cNvPr id="457" name="フローチャート : 判断 456">
          <a:extLst>
            <a:ext uri="{FF2B5EF4-FFF2-40B4-BE49-F238E27FC236}">
              <a16:creationId xmlns:a16="http://schemas.microsoft.com/office/drawing/2014/main" id="{00000000-0008-0000-0700-0000C9010000}"/>
            </a:ext>
          </a:extLst>
        </xdr:cNvPr>
        <xdr:cNvSpPr/>
      </xdr:nvSpPr>
      <xdr:spPr>
        <a:xfrm>
          <a:off x="9588500" y="1693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77857</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0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89,031</a:t>
          </a:r>
          <a:endParaRPr kumimoji="1" lang="ja-JP" altLang="en-US" sz="1000" b="1">
            <a:solidFill>
              <a:srgbClr val="000080"/>
            </a:solidFill>
            <a:latin typeface="ＭＳ Ｐゴシック"/>
          </a:endParaRPr>
        </a:p>
      </xdr:txBody>
    </xdr:sp>
    <xdr:clientData/>
  </xdr:oneCellAnchor>
  <xdr:twoCellAnchor>
    <xdr:from>
      <xdr:col>11</xdr:col>
      <xdr:colOff>307975</xdr:colOff>
      <xdr:row>99</xdr:row>
      <xdr:rowOff>18782</xdr:rowOff>
    </xdr:from>
    <xdr:to>
      <xdr:col>12</xdr:col>
      <xdr:colOff>511175</xdr:colOff>
      <xdr:row>99</xdr:row>
      <xdr:rowOff>19817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992332"/>
          <a:ext cx="889000" cy="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129040</xdr:rowOff>
    </xdr:from>
    <xdr:to>
      <xdr:col>12</xdr:col>
      <xdr:colOff>561975</xdr:colOff>
      <xdr:row>99</xdr:row>
      <xdr:rowOff>59190</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8699500" y="1693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75717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0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94,647</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18782</xdr:rowOff>
    </xdr:from>
    <xdr:to>
      <xdr:col>11</xdr:col>
      <xdr:colOff>307975</xdr:colOff>
      <xdr:row>99</xdr:row>
      <xdr:rowOff>24628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992332"/>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129763</xdr:rowOff>
    </xdr:from>
    <xdr:to>
      <xdr:col>11</xdr:col>
      <xdr:colOff>358775</xdr:colOff>
      <xdr:row>99</xdr:row>
      <xdr:rowOff>59913</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7810500" y="16931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76440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07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92,750</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134272</xdr:rowOff>
    </xdr:from>
    <xdr:to>
      <xdr:col>10</xdr:col>
      <xdr:colOff>155575</xdr:colOff>
      <xdr:row>99</xdr:row>
      <xdr:rowOff>64422</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6921500" y="1693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80949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80,914</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145746</xdr:rowOff>
    </xdr:from>
    <xdr:to>
      <xdr:col>15</xdr:col>
      <xdr:colOff>231775</xdr:colOff>
      <xdr:row>99</xdr:row>
      <xdr:rowOff>75896</xdr:rowOff>
    </xdr:to>
    <xdr:sp macro="" textlink="">
      <xdr:nvSpPr>
        <xdr:cNvPr id="472" name="円/楕円 471">
          <a:extLst>
            <a:ext uri="{FF2B5EF4-FFF2-40B4-BE49-F238E27FC236}">
              <a16:creationId xmlns:a16="http://schemas.microsoft.com/office/drawing/2014/main" id="{00000000-0008-0000-0700-0000D8010000}"/>
            </a:ext>
          </a:extLst>
        </xdr:cNvPr>
        <xdr:cNvSpPr/>
      </xdr:nvSpPr>
      <xdr:spPr>
        <a:xfrm>
          <a:off x="10426700" y="16947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109946</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91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50,796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149298</xdr:rowOff>
    </xdr:from>
    <xdr:to>
      <xdr:col>14</xdr:col>
      <xdr:colOff>79375</xdr:colOff>
      <xdr:row>99</xdr:row>
      <xdr:rowOff>79448</xdr:rowOff>
    </xdr:to>
    <xdr:sp macro="" textlink="">
      <xdr:nvSpPr>
        <xdr:cNvPr id="474" name="円/楕円 473">
          <a:extLst>
            <a:ext uri="{FF2B5EF4-FFF2-40B4-BE49-F238E27FC236}">
              <a16:creationId xmlns:a16="http://schemas.microsoft.com/office/drawing/2014/main" id="{00000000-0008-0000-0700-0000DA010000}"/>
            </a:ext>
          </a:extLst>
        </xdr:cNvPr>
        <xdr:cNvSpPr/>
      </xdr:nvSpPr>
      <xdr:spPr>
        <a:xfrm>
          <a:off x="9588500" y="1695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70575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704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41,477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140467</xdr:rowOff>
    </xdr:from>
    <xdr:to>
      <xdr:col>12</xdr:col>
      <xdr:colOff>561975</xdr:colOff>
      <xdr:row>99</xdr:row>
      <xdr:rowOff>70617</xdr:rowOff>
    </xdr:to>
    <xdr:sp macro="" textlink="">
      <xdr:nvSpPr>
        <xdr:cNvPr id="476" name="円/楕円 475">
          <a:extLst>
            <a:ext uri="{FF2B5EF4-FFF2-40B4-BE49-F238E27FC236}">
              <a16:creationId xmlns:a16="http://schemas.microsoft.com/office/drawing/2014/main" id="{00000000-0008-0000-0700-0000DC010000}"/>
            </a:ext>
          </a:extLst>
        </xdr:cNvPr>
        <xdr:cNvSpPr/>
      </xdr:nvSpPr>
      <xdr:spPr>
        <a:xfrm>
          <a:off x="8699500" y="1694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61744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703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64,651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139432</xdr:rowOff>
    </xdr:from>
    <xdr:to>
      <xdr:col>11</xdr:col>
      <xdr:colOff>358775</xdr:colOff>
      <xdr:row>99</xdr:row>
      <xdr:rowOff>69582</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7810500" y="1694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60709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703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67,372</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145278</xdr:rowOff>
    </xdr:from>
    <xdr:to>
      <xdr:col>10</xdr:col>
      <xdr:colOff>155575</xdr:colOff>
      <xdr:row>99</xdr:row>
      <xdr:rowOff>75428</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6921500" y="169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66555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704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52,025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18,462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98878</xdr:rowOff>
    </xdr:from>
    <xdr:to>
      <xdr:col>24</xdr:col>
      <xdr:colOff>644525</xdr:colOff>
      <xdr:row>39</xdr:row>
      <xdr:rowOff>98878</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128105</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163605</xdr:rowOff>
    </xdr:from>
    <xdr:to>
      <xdr:col>23</xdr:col>
      <xdr:colOff>516889</xdr:colOff>
      <xdr:row>40</xdr:row>
      <xdr:rowOff>1642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307105"/>
          <a:ext cx="1269" cy="1552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40</xdr:row>
      <xdr:rowOff>5469</xdr:rowOff>
    </xdr:from>
    <xdr:ext cx="534377"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86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15,455</a:t>
          </a:r>
          <a:endParaRPr kumimoji="1" lang="ja-JP" altLang="en-US" sz="1000" b="1">
            <a:latin typeface="ＭＳ Ｐゴシック"/>
          </a:endParaRPr>
        </a:p>
      </xdr:txBody>
    </xdr:sp>
    <xdr:clientData/>
  </xdr:oneCellAnchor>
  <xdr:twoCellAnchor>
    <xdr:from>
      <xdr:col>23</xdr:col>
      <xdr:colOff>428625</xdr:colOff>
      <xdr:row>40</xdr:row>
      <xdr:rowOff>1642</xdr:rowOff>
    </xdr:from>
    <xdr:to>
      <xdr:col>23</xdr:col>
      <xdr:colOff>606425</xdr:colOff>
      <xdr:row>40</xdr:row>
      <xdr:rowOff>1642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8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110282</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8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110,536</a:t>
          </a:r>
          <a:endParaRPr kumimoji="1" lang="ja-JP" altLang="en-US" sz="1000" b="1">
            <a:latin typeface="ＭＳ Ｐゴシック"/>
          </a:endParaRPr>
        </a:p>
      </xdr:txBody>
    </xdr:sp>
    <xdr:clientData/>
  </xdr:oneCellAnchor>
  <xdr:twoCellAnchor>
    <xdr:from>
      <xdr:col>23</xdr:col>
      <xdr:colOff>428625</xdr:colOff>
      <xdr:row>30</xdr:row>
      <xdr:rowOff>163605</xdr:rowOff>
    </xdr:from>
    <xdr:to>
      <xdr:col>23</xdr:col>
      <xdr:colOff>606425</xdr:colOff>
      <xdr:row>30</xdr:row>
      <xdr:rowOff>163605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30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34</xdr:row>
      <xdr:rowOff>87890</xdr:rowOff>
    </xdr:from>
    <xdr:to>
      <xdr:col>23</xdr:col>
      <xdr:colOff>517525</xdr:colOff>
      <xdr:row>39</xdr:row>
      <xdr:rowOff>4761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5481300" y="5917190"/>
          <a:ext cx="838200" cy="77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146377</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318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36,381</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123500</xdr:rowOff>
    </xdr:from>
    <xdr:to>
      <xdr:col>23</xdr:col>
      <xdr:colOff>568325</xdr:colOff>
      <xdr:row>38</xdr:row>
      <xdr:rowOff>53650</xdr:rowOff>
    </xdr:to>
    <xdr:sp macro="" textlink="">
      <xdr:nvSpPr>
        <xdr:cNvPr id="515" name="フローチャート : 判断 514">
          <a:extLst>
            <a:ext uri="{FF2B5EF4-FFF2-40B4-BE49-F238E27FC236}">
              <a16:creationId xmlns:a16="http://schemas.microsoft.com/office/drawing/2014/main" id="{00000000-0008-0000-0700-000003020000}"/>
            </a:ext>
          </a:extLst>
        </xdr:cNvPr>
        <xdr:cNvSpPr/>
      </xdr:nvSpPr>
      <xdr:spPr>
        <a:xfrm>
          <a:off x="16268700" y="64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87890</xdr:rowOff>
    </xdr:from>
    <xdr:to>
      <xdr:col>22</xdr:col>
      <xdr:colOff>365125</xdr:colOff>
      <xdr:row>38</xdr:row>
      <xdr:rowOff>155816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5917190"/>
          <a:ext cx="889000" cy="75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139714</xdr:rowOff>
    </xdr:from>
    <xdr:to>
      <xdr:col>22</xdr:col>
      <xdr:colOff>415925</xdr:colOff>
      <xdr:row>37</xdr:row>
      <xdr:rowOff>69864</xdr:rowOff>
    </xdr:to>
    <xdr:sp macro="" textlink="">
      <xdr:nvSpPr>
        <xdr:cNvPr id="517" name="フローチャート : 判断 516">
          <a:extLst>
            <a:ext uri="{FF2B5EF4-FFF2-40B4-BE49-F238E27FC236}">
              <a16:creationId xmlns:a16="http://schemas.microsoft.com/office/drawing/2014/main" id="{00000000-0008-0000-0700-000005020000}"/>
            </a:ext>
          </a:extLst>
        </xdr:cNvPr>
        <xdr:cNvSpPr/>
      </xdr:nvSpPr>
      <xdr:spPr>
        <a:xfrm>
          <a:off x="15430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60991</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45,888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155816</xdr:rowOff>
    </xdr:from>
    <xdr:to>
      <xdr:col>21</xdr:col>
      <xdr:colOff>161925</xdr:colOff>
      <xdr:row>38</xdr:row>
      <xdr:rowOff>167524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670916"/>
          <a:ext cx="889000" cy="1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114046</xdr:rowOff>
    </xdr:from>
    <xdr:to>
      <xdr:col>21</xdr:col>
      <xdr:colOff>212725</xdr:colOff>
      <xdr:row>37</xdr:row>
      <xdr:rowOff>44196</xdr:rowOff>
    </xdr:to>
    <xdr:sp macro="" textlink="">
      <xdr:nvSpPr>
        <xdr:cNvPr id="520" name="フローチャート : 判断 519">
          <a:extLst>
            <a:ext uri="{FF2B5EF4-FFF2-40B4-BE49-F238E27FC236}">
              <a16:creationId xmlns:a16="http://schemas.microsoft.com/office/drawing/2014/main" id="{00000000-0008-0000-0700-000008020000}"/>
            </a:ext>
          </a:extLst>
        </xdr:cNvPr>
        <xdr:cNvSpPr/>
      </xdr:nvSpPr>
      <xdr:spPr>
        <a:xfrm>
          <a:off x="14541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60723</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47,460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167524</xdr:rowOff>
    </xdr:from>
    <xdr:to>
      <xdr:col>19</xdr:col>
      <xdr:colOff>644525</xdr:colOff>
      <xdr:row>39</xdr:row>
      <xdr:rowOff>8712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682624"/>
          <a:ext cx="889000" cy="12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96231</xdr:rowOff>
    </xdr:from>
    <xdr:to>
      <xdr:col>20</xdr:col>
      <xdr:colOff>9525</xdr:colOff>
      <xdr:row>38</xdr:row>
      <xdr:rowOff>26381</xdr:rowOff>
    </xdr:to>
    <xdr:sp macro="" textlink="">
      <xdr:nvSpPr>
        <xdr:cNvPr id="523" name="フローチャート : 判断 522">
          <a:extLst>
            <a:ext uri="{FF2B5EF4-FFF2-40B4-BE49-F238E27FC236}">
              <a16:creationId xmlns:a16="http://schemas.microsoft.com/office/drawing/2014/main" id="{00000000-0008-0000-0700-00000B020000}"/>
            </a:ext>
          </a:extLst>
        </xdr:cNvPr>
        <xdr:cNvSpPr/>
      </xdr:nvSpPr>
      <xdr:spPr>
        <a:xfrm>
          <a:off x="13652500" y="64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42908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2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38,051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150932</xdr:rowOff>
    </xdr:from>
    <xdr:to>
      <xdr:col>18</xdr:col>
      <xdr:colOff>492125</xdr:colOff>
      <xdr:row>38</xdr:row>
      <xdr:rowOff>81082</xdr:rowOff>
    </xdr:to>
    <xdr:sp macro="" textlink="">
      <xdr:nvSpPr>
        <xdr:cNvPr id="525" name="フローチャート : 判断 524">
          <a:extLst>
            <a:ext uri="{FF2B5EF4-FFF2-40B4-BE49-F238E27FC236}">
              <a16:creationId xmlns:a16="http://schemas.microsoft.com/office/drawing/2014/main" id="{00000000-0008-0000-0700-00000D020000}"/>
            </a:ext>
          </a:extLst>
        </xdr:cNvPr>
        <xdr:cNvSpPr/>
      </xdr:nvSpPr>
      <xdr:spPr>
        <a:xfrm>
          <a:off x="12763500" y="649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97609</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125411</xdr:rowOff>
    </xdr:from>
    <xdr:to>
      <xdr:col>23</xdr:col>
      <xdr:colOff>568325</xdr:colOff>
      <xdr:row>39</xdr:row>
      <xdr:rowOff>55561</xdr:rowOff>
    </xdr:to>
    <xdr:sp macro="" textlink="">
      <xdr:nvSpPr>
        <xdr:cNvPr id="532" name="円/楕円 531">
          <a:extLst>
            <a:ext uri="{FF2B5EF4-FFF2-40B4-BE49-F238E27FC236}">
              <a16:creationId xmlns:a16="http://schemas.microsoft.com/office/drawing/2014/main" id="{00000000-0008-0000-0700-000014020000}"/>
            </a:ext>
          </a:extLst>
        </xdr:cNvPr>
        <xdr:cNvSpPr/>
      </xdr:nvSpPr>
      <xdr:spPr>
        <a:xfrm>
          <a:off x="16268700" y="664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103838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61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25,764</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37090</xdr:rowOff>
    </xdr:from>
    <xdr:to>
      <xdr:col>22</xdr:col>
      <xdr:colOff>415925</xdr:colOff>
      <xdr:row>34</xdr:row>
      <xdr:rowOff>138690</xdr:rowOff>
    </xdr:to>
    <xdr:sp macro="" textlink="">
      <xdr:nvSpPr>
        <xdr:cNvPr id="534" name="円/楕円 533">
          <a:extLst>
            <a:ext uri="{FF2B5EF4-FFF2-40B4-BE49-F238E27FC236}">
              <a16:creationId xmlns:a16="http://schemas.microsoft.com/office/drawing/2014/main" id="{00000000-0008-0000-0700-000016020000}"/>
            </a:ext>
          </a:extLst>
        </xdr:cNvPr>
        <xdr:cNvSpPr/>
      </xdr:nvSpPr>
      <xdr:spPr>
        <a:xfrm>
          <a:off x="15430500" y="586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32</xdr:row>
      <xdr:rowOff>155217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64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73,173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105016</xdr:rowOff>
    </xdr:from>
    <xdr:to>
      <xdr:col>21</xdr:col>
      <xdr:colOff>212725</xdr:colOff>
      <xdr:row>39</xdr:row>
      <xdr:rowOff>35166</xdr:rowOff>
    </xdr:to>
    <xdr:sp macro="" textlink="">
      <xdr:nvSpPr>
        <xdr:cNvPr id="536" name="円/楕円 535">
          <a:extLst>
            <a:ext uri="{FF2B5EF4-FFF2-40B4-BE49-F238E27FC236}">
              <a16:creationId xmlns:a16="http://schemas.microsoft.com/office/drawing/2014/main" id="{00000000-0008-0000-0700-000018020000}"/>
            </a:ext>
          </a:extLst>
        </xdr:cNvPr>
        <xdr:cNvSpPr/>
      </xdr:nvSpPr>
      <xdr:spPr>
        <a:xfrm>
          <a:off x="14541500" y="662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26293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71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27,013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116724</xdr:rowOff>
    </xdr:from>
    <xdr:to>
      <xdr:col>20</xdr:col>
      <xdr:colOff>9525</xdr:colOff>
      <xdr:row>39</xdr:row>
      <xdr:rowOff>46874</xdr:rowOff>
    </xdr:to>
    <xdr:sp macro="" textlink="">
      <xdr:nvSpPr>
        <xdr:cNvPr id="538" name="円/楕円 537">
          <a:extLst>
            <a:ext uri="{FF2B5EF4-FFF2-40B4-BE49-F238E27FC236}">
              <a16:creationId xmlns:a16="http://schemas.microsoft.com/office/drawing/2014/main" id="{00000000-0008-0000-0700-00001A020000}"/>
            </a:ext>
          </a:extLst>
        </xdr:cNvPr>
        <xdr:cNvSpPr/>
      </xdr:nvSpPr>
      <xdr:spPr>
        <a:xfrm>
          <a:off x="13652500" y="663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38001</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72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26,296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129362</xdr:rowOff>
    </xdr:from>
    <xdr:to>
      <xdr:col>18</xdr:col>
      <xdr:colOff>492125</xdr:colOff>
      <xdr:row>39</xdr:row>
      <xdr:rowOff>59512</xdr:rowOff>
    </xdr:to>
    <xdr:sp macro="" textlink="">
      <xdr:nvSpPr>
        <xdr:cNvPr id="540" name="円/楕円 539">
          <a:extLst>
            <a:ext uri="{FF2B5EF4-FFF2-40B4-BE49-F238E27FC236}">
              <a16:creationId xmlns:a16="http://schemas.microsoft.com/office/drawing/2014/main" id="{00000000-0008-0000-0700-00001C020000}"/>
            </a:ext>
          </a:extLst>
        </xdr:cNvPr>
        <xdr:cNvSpPr/>
      </xdr:nvSpPr>
      <xdr:spPr>
        <a:xfrm>
          <a:off x="12763500" y="664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50639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737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25,522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56,791</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112203</xdr:rowOff>
    </xdr:from>
    <xdr:to>
      <xdr:col>23</xdr:col>
      <xdr:colOff>516889</xdr:colOff>
      <xdr:row>58</xdr:row>
      <xdr:rowOff>100769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856153"/>
          <a:ext cx="1269" cy="118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104596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4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30,218</a:t>
          </a:r>
          <a:endParaRPr kumimoji="1" lang="ja-JP" altLang="en-US" sz="1000" b="1">
            <a:latin typeface="ＭＳ Ｐゴシック"/>
          </a:endParaRPr>
        </a:p>
      </xdr:txBody>
    </xdr:sp>
    <xdr:clientData/>
  </xdr:oneCellAnchor>
  <xdr:twoCellAnchor>
    <xdr:from>
      <xdr:col>23</xdr:col>
      <xdr:colOff>428625</xdr:colOff>
      <xdr:row>58</xdr:row>
      <xdr:rowOff>100769</xdr:rowOff>
    </xdr:from>
    <xdr:to>
      <xdr:col>23</xdr:col>
      <xdr:colOff>606425</xdr:colOff>
      <xdr:row>58</xdr:row>
      <xdr:rowOff>100769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44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58880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63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342,217</a:t>
          </a:r>
          <a:endParaRPr kumimoji="1" lang="ja-JP" altLang="en-US" sz="1000" b="1">
            <a:latin typeface="ＭＳ Ｐゴシック"/>
          </a:endParaRPr>
        </a:p>
      </xdr:txBody>
    </xdr:sp>
    <xdr:clientData/>
  </xdr:oneCellAnchor>
  <xdr:twoCellAnchor>
    <xdr:from>
      <xdr:col>23</xdr:col>
      <xdr:colOff>428625</xdr:colOff>
      <xdr:row>51</xdr:row>
      <xdr:rowOff>112203</xdr:rowOff>
    </xdr:from>
    <xdr:to>
      <xdr:col>23</xdr:col>
      <xdr:colOff>606425</xdr:colOff>
      <xdr:row>51</xdr:row>
      <xdr:rowOff>112203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85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52</xdr:row>
      <xdr:rowOff>71760</xdr:rowOff>
    </xdr:from>
    <xdr:to>
      <xdr:col>23</xdr:col>
      <xdr:colOff>517525</xdr:colOff>
      <xdr:row>55</xdr:row>
      <xdr:rowOff>5165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8987160"/>
          <a:ext cx="838200" cy="447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16688</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78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78,291</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38261</xdr:rowOff>
    </xdr:from>
    <xdr:to>
      <xdr:col>23</xdr:col>
      <xdr:colOff>568325</xdr:colOff>
      <xdr:row>57</xdr:row>
      <xdr:rowOff>139861</xdr:rowOff>
    </xdr:to>
    <xdr:sp macro="" textlink="">
      <xdr:nvSpPr>
        <xdr:cNvPr id="572" name="フローチャート : 判断 571">
          <a:extLst>
            <a:ext uri="{FF2B5EF4-FFF2-40B4-BE49-F238E27FC236}">
              <a16:creationId xmlns:a16="http://schemas.microsoft.com/office/drawing/2014/main" id="{00000000-0008-0000-0700-00003C020000}"/>
            </a:ext>
          </a:extLst>
        </xdr:cNvPr>
        <xdr:cNvSpPr/>
      </xdr:nvSpPr>
      <xdr:spPr>
        <a:xfrm>
          <a:off x="162687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52</xdr:row>
      <xdr:rowOff>71760</xdr:rowOff>
    </xdr:from>
    <xdr:to>
      <xdr:col>22</xdr:col>
      <xdr:colOff>365125</xdr:colOff>
      <xdr:row>55</xdr:row>
      <xdr:rowOff>139536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8987160"/>
          <a:ext cx="889000" cy="582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154043</xdr:rowOff>
    </xdr:from>
    <xdr:to>
      <xdr:col>22</xdr:col>
      <xdr:colOff>415925</xdr:colOff>
      <xdr:row>57</xdr:row>
      <xdr:rowOff>84193</xdr:rowOff>
    </xdr:to>
    <xdr:sp macro="" textlink="">
      <xdr:nvSpPr>
        <xdr:cNvPr id="574" name="フローチャート : 判断 573">
          <a:extLst>
            <a:ext uri="{FF2B5EF4-FFF2-40B4-BE49-F238E27FC236}">
              <a16:creationId xmlns:a16="http://schemas.microsoft.com/office/drawing/2014/main" id="{00000000-0008-0000-0700-00003E020000}"/>
            </a:ext>
          </a:extLst>
        </xdr:cNvPr>
        <xdr:cNvSpPr/>
      </xdr:nvSpPr>
      <xdr:spPr>
        <a:xfrm>
          <a:off x="15430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75320</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92,902</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139536</xdr:rowOff>
    </xdr:from>
    <xdr:to>
      <xdr:col>21</xdr:col>
      <xdr:colOff>161925</xdr:colOff>
      <xdr:row>57</xdr:row>
      <xdr:rowOff>41246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569286"/>
          <a:ext cx="889000" cy="24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151727</xdr:rowOff>
    </xdr:from>
    <xdr:to>
      <xdr:col>21</xdr:col>
      <xdr:colOff>212725</xdr:colOff>
      <xdr:row>57</xdr:row>
      <xdr:rowOff>81877</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4541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73004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93,510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41246</xdr:rowOff>
    </xdr:from>
    <xdr:to>
      <xdr:col>19</xdr:col>
      <xdr:colOff>644525</xdr:colOff>
      <xdr:row>58</xdr:row>
      <xdr:rowOff>2151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813896"/>
          <a:ext cx="889000" cy="132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138140</xdr:rowOff>
    </xdr:from>
    <xdr:to>
      <xdr:col>20</xdr:col>
      <xdr:colOff>9525</xdr:colOff>
      <xdr:row>57</xdr:row>
      <xdr:rowOff>68290</xdr:rowOff>
    </xdr:to>
    <xdr:sp macro="" textlink="">
      <xdr:nvSpPr>
        <xdr:cNvPr id="580" name="フローチャート : 判断 579">
          <a:extLst>
            <a:ext uri="{FF2B5EF4-FFF2-40B4-BE49-F238E27FC236}">
              <a16:creationId xmlns:a16="http://schemas.microsoft.com/office/drawing/2014/main" id="{00000000-0008-0000-0700-000044020000}"/>
            </a:ext>
          </a:extLst>
        </xdr:cNvPr>
        <xdr:cNvSpPr/>
      </xdr:nvSpPr>
      <xdr:spPr>
        <a:xfrm>
          <a:off x="13652500" y="97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84817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1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97,076</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170971</xdr:rowOff>
    </xdr:from>
    <xdr:to>
      <xdr:col>18</xdr:col>
      <xdr:colOff>492125</xdr:colOff>
      <xdr:row>57</xdr:row>
      <xdr:rowOff>101121</xdr:rowOff>
    </xdr:to>
    <xdr:sp macro="" textlink="">
      <xdr:nvSpPr>
        <xdr:cNvPr id="582" name="フローチャート : 判断 581">
          <a:extLst>
            <a:ext uri="{FF2B5EF4-FFF2-40B4-BE49-F238E27FC236}">
              <a16:creationId xmlns:a16="http://schemas.microsoft.com/office/drawing/2014/main" id="{00000000-0008-0000-0700-000046020000}"/>
            </a:ext>
          </a:extLst>
        </xdr:cNvPr>
        <xdr:cNvSpPr/>
      </xdr:nvSpPr>
      <xdr:spPr>
        <a:xfrm>
          <a:off x="12763500" y="977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117648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54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88,459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125815</xdr:rowOff>
    </xdr:from>
    <xdr:to>
      <xdr:col>23</xdr:col>
      <xdr:colOff>568325</xdr:colOff>
      <xdr:row>55</xdr:row>
      <xdr:rowOff>55965</xdr:rowOff>
    </xdr:to>
    <xdr:sp macro="" textlink="">
      <xdr:nvSpPr>
        <xdr:cNvPr id="589" name="円/楕円 588">
          <a:extLst>
            <a:ext uri="{FF2B5EF4-FFF2-40B4-BE49-F238E27FC236}">
              <a16:creationId xmlns:a16="http://schemas.microsoft.com/office/drawing/2014/main" id="{00000000-0008-0000-0700-00004D020000}"/>
            </a:ext>
          </a:extLst>
        </xdr:cNvPr>
        <xdr:cNvSpPr/>
      </xdr:nvSpPr>
      <xdr:spPr>
        <a:xfrm>
          <a:off x="16268700" y="938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148692</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23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190,311</a:t>
          </a:r>
          <a:endParaRPr kumimoji="1" lang="ja-JP" altLang="en-US" sz="1000" b="1">
            <a:solidFill>
              <a:srgbClr val="FF0000"/>
            </a:solidFill>
            <a:latin typeface="ＭＳ Ｐゴシック"/>
          </a:endParaRPr>
        </a:p>
      </xdr:txBody>
    </xdr:sp>
    <xdr:clientData/>
  </xdr:oneCellAnchor>
  <xdr:twoCellAnchor>
    <xdr:from>
      <xdr:col>22</xdr:col>
      <xdr:colOff>314325</xdr:colOff>
      <xdr:row>52</xdr:row>
      <xdr:rowOff>20960</xdr:rowOff>
    </xdr:from>
    <xdr:to>
      <xdr:col>22</xdr:col>
      <xdr:colOff>415925</xdr:colOff>
      <xdr:row>52</xdr:row>
      <xdr:rowOff>122560</xdr:rowOff>
    </xdr:to>
    <xdr:sp macro="" textlink="">
      <xdr:nvSpPr>
        <xdr:cNvPr id="591" name="円/楕円 590">
          <a:extLst>
            <a:ext uri="{FF2B5EF4-FFF2-40B4-BE49-F238E27FC236}">
              <a16:creationId xmlns:a16="http://schemas.microsoft.com/office/drawing/2014/main" id="{00000000-0008-0000-0700-00004F020000}"/>
            </a:ext>
          </a:extLst>
        </xdr:cNvPr>
        <xdr:cNvSpPr/>
      </xdr:nvSpPr>
      <xdr:spPr>
        <a:xfrm>
          <a:off x="15430500" y="89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50</xdr:row>
      <xdr:rowOff>139087</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4" y="871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307,832</a:t>
          </a:r>
          <a:endParaRPr kumimoji="1" lang="ja-JP" altLang="en-US" sz="1000" b="1">
            <a:solidFill>
              <a:srgbClr val="FF0000"/>
            </a:solidFill>
            <a:latin typeface="ＭＳ Ｐゴシック"/>
          </a:endParaRPr>
        </a:p>
      </xdr:txBody>
    </xdr:sp>
    <xdr:clientData/>
  </xdr:oneCellAnchor>
  <xdr:twoCellAnchor>
    <xdr:from>
      <xdr:col>21</xdr:col>
      <xdr:colOff>111125</xdr:colOff>
      <xdr:row>55</xdr:row>
      <xdr:rowOff>88736</xdr:rowOff>
    </xdr:from>
    <xdr:to>
      <xdr:col>21</xdr:col>
      <xdr:colOff>212725</xdr:colOff>
      <xdr:row>56</xdr:row>
      <xdr:rowOff>18886</xdr:rowOff>
    </xdr:to>
    <xdr:sp macro="" textlink="">
      <xdr:nvSpPr>
        <xdr:cNvPr id="593" name="円/楕円 592">
          <a:extLst>
            <a:ext uri="{FF2B5EF4-FFF2-40B4-BE49-F238E27FC236}">
              <a16:creationId xmlns:a16="http://schemas.microsoft.com/office/drawing/2014/main" id="{00000000-0008-0000-0700-000051020000}"/>
            </a:ext>
          </a:extLst>
        </xdr:cNvPr>
        <xdr:cNvSpPr/>
      </xdr:nvSpPr>
      <xdr:spPr>
        <a:xfrm>
          <a:off x="14541500" y="951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35413</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4" y="929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155,043</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161896</xdr:rowOff>
    </xdr:from>
    <xdr:to>
      <xdr:col>20</xdr:col>
      <xdr:colOff>9525</xdr:colOff>
      <xdr:row>57</xdr:row>
      <xdr:rowOff>92046</xdr:rowOff>
    </xdr:to>
    <xdr:sp macro="" textlink="">
      <xdr:nvSpPr>
        <xdr:cNvPr id="595" name="円/楕円 594">
          <a:extLst>
            <a:ext uri="{FF2B5EF4-FFF2-40B4-BE49-F238E27FC236}">
              <a16:creationId xmlns:a16="http://schemas.microsoft.com/office/drawing/2014/main" id="{00000000-0008-0000-0700-000053020000}"/>
            </a:ext>
          </a:extLst>
        </xdr:cNvPr>
        <xdr:cNvSpPr/>
      </xdr:nvSpPr>
      <xdr:spPr>
        <a:xfrm>
          <a:off x="13652500" y="97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83173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85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90,841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122801</xdr:rowOff>
    </xdr:from>
    <xdr:to>
      <xdr:col>18</xdr:col>
      <xdr:colOff>492125</xdr:colOff>
      <xdr:row>58</xdr:row>
      <xdr:rowOff>52951</xdr:rowOff>
    </xdr:to>
    <xdr:sp macro="" textlink="">
      <xdr:nvSpPr>
        <xdr:cNvPr id="597" name="円/楕円 596">
          <a:extLst>
            <a:ext uri="{FF2B5EF4-FFF2-40B4-BE49-F238E27FC236}">
              <a16:creationId xmlns:a16="http://schemas.microsoft.com/office/drawing/2014/main" id="{00000000-0008-0000-0700-000055020000}"/>
            </a:ext>
          </a:extLst>
        </xdr:cNvPr>
        <xdr:cNvSpPr/>
      </xdr:nvSpPr>
      <xdr:spPr>
        <a:xfrm>
          <a:off x="12763500" y="989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44078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8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56,102</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25,016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42358</xdr:rowOff>
    </xdr:from>
    <xdr:to>
      <xdr:col>23</xdr:col>
      <xdr:colOff>516889</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215308"/>
          <a:ext cx="1269" cy="1297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1825</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463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160485</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9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567,582</a:t>
          </a:r>
          <a:endParaRPr kumimoji="1" lang="ja-JP" altLang="en-US" sz="1000" b="1">
            <a:latin typeface="ＭＳ Ｐゴシック"/>
          </a:endParaRPr>
        </a:p>
      </xdr:txBody>
    </xdr:sp>
    <xdr:clientData/>
  </xdr:oneCellAnchor>
  <xdr:twoCellAnchor>
    <xdr:from>
      <xdr:col>23</xdr:col>
      <xdr:colOff>428625</xdr:colOff>
      <xdr:row>71</xdr:row>
      <xdr:rowOff>42358</xdr:rowOff>
    </xdr:from>
    <xdr:to>
      <xdr:col>23</xdr:col>
      <xdr:colOff>606425</xdr:colOff>
      <xdr:row>71</xdr:row>
      <xdr:rowOff>42358</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21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132507</xdr:rowOff>
    </xdr:from>
    <xdr:to>
      <xdr:col>23</xdr:col>
      <xdr:colOff>517525</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5481300" y="13505607"/>
          <a:ext cx="838200" cy="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90726</xdr:rowOff>
    </xdr:from>
    <xdr:ext cx="469744"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923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67849</xdr:rowOff>
    </xdr:from>
    <xdr:to>
      <xdr:col>23</xdr:col>
      <xdr:colOff>568325</xdr:colOff>
      <xdr:row>78</xdr:row>
      <xdr:rowOff>169449</xdr:rowOff>
    </xdr:to>
    <xdr:sp macro="" textlink="">
      <xdr:nvSpPr>
        <xdr:cNvPr id="627" name="フローチャート : 判断 626">
          <a:extLst>
            <a:ext uri="{FF2B5EF4-FFF2-40B4-BE49-F238E27FC236}">
              <a16:creationId xmlns:a16="http://schemas.microsoft.com/office/drawing/2014/main" id="{00000000-0008-0000-0700-000073020000}"/>
            </a:ext>
          </a:extLst>
        </xdr:cNvPr>
        <xdr:cNvSpPr/>
      </xdr:nvSpPr>
      <xdr:spPr>
        <a:xfrm>
          <a:off x="162687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112302</xdr:rowOff>
    </xdr:from>
    <xdr:to>
      <xdr:col>22</xdr:col>
      <xdr:colOff>365125</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485402"/>
          <a:ext cx="889000" cy="2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64106</xdr:rowOff>
    </xdr:from>
    <xdr:to>
      <xdr:col>22</xdr:col>
      <xdr:colOff>415925</xdr:colOff>
      <xdr:row>78</xdr:row>
      <xdr:rowOff>165706</xdr:rowOff>
    </xdr:to>
    <xdr:sp macro="" textlink="">
      <xdr:nvSpPr>
        <xdr:cNvPr id="629" name="フローチャート : 判断 628">
          <a:extLst>
            <a:ext uri="{FF2B5EF4-FFF2-40B4-BE49-F238E27FC236}">
              <a16:creationId xmlns:a16="http://schemas.microsoft.com/office/drawing/2014/main" id="{00000000-0008-0000-0700-000075020000}"/>
            </a:ext>
          </a:extLst>
        </xdr:cNvPr>
        <xdr:cNvSpPr/>
      </xdr:nvSpPr>
      <xdr:spPr>
        <a:xfrm>
          <a:off x="15430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10783</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10,846</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104570</xdr:rowOff>
    </xdr:from>
    <xdr:to>
      <xdr:col>21</xdr:col>
      <xdr:colOff>161925</xdr:colOff>
      <xdr:row>78</xdr:row>
      <xdr:rowOff>112302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477670"/>
          <a:ext cx="889000" cy="7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74106</xdr:rowOff>
    </xdr:from>
    <xdr:to>
      <xdr:col>21</xdr:col>
      <xdr:colOff>212725</xdr:colOff>
      <xdr:row>79</xdr:row>
      <xdr:rowOff>4256</xdr:rowOff>
    </xdr:to>
    <xdr:sp macro="" textlink="">
      <xdr:nvSpPr>
        <xdr:cNvPr id="632" name="フローチャート : 判断 631">
          <a:extLst>
            <a:ext uri="{FF2B5EF4-FFF2-40B4-BE49-F238E27FC236}">
              <a16:creationId xmlns:a16="http://schemas.microsoft.com/office/drawing/2014/main" id="{00000000-0008-0000-0700-000078020000}"/>
            </a:ext>
          </a:extLst>
        </xdr:cNvPr>
        <xdr:cNvSpPr/>
      </xdr:nvSpPr>
      <xdr:spPr>
        <a:xfrm>
          <a:off x="14541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166833</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57427"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6,472</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104570</xdr:rowOff>
    </xdr:from>
    <xdr:to>
      <xdr:col>19</xdr:col>
      <xdr:colOff>644525</xdr:colOff>
      <xdr:row>78</xdr:row>
      <xdr:rowOff>110948</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2814300" y="13477670"/>
          <a:ext cx="889000" cy="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71785</xdr:rowOff>
    </xdr:from>
    <xdr:to>
      <xdr:col>20</xdr:col>
      <xdr:colOff>9525</xdr:colOff>
      <xdr:row>79</xdr:row>
      <xdr:rowOff>1935</xdr:rowOff>
    </xdr:to>
    <xdr:sp macro="" textlink="">
      <xdr:nvSpPr>
        <xdr:cNvPr id="635" name="フローチャート : 判断 634">
          <a:extLst>
            <a:ext uri="{FF2B5EF4-FFF2-40B4-BE49-F238E27FC236}">
              <a16:creationId xmlns:a16="http://schemas.microsoft.com/office/drawing/2014/main" id="{00000000-0008-0000-0700-00007B020000}"/>
            </a:ext>
          </a:extLst>
        </xdr:cNvPr>
        <xdr:cNvSpPr/>
      </xdr:nvSpPr>
      <xdr:spPr>
        <a:xfrm>
          <a:off x="13652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164512</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68427" y="13537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63210</xdr:rowOff>
    </xdr:from>
    <xdr:to>
      <xdr:col>18</xdr:col>
      <xdr:colOff>492125</xdr:colOff>
      <xdr:row>78</xdr:row>
      <xdr:rowOff>164810</xdr:rowOff>
    </xdr:to>
    <xdr:sp macro="" textlink="">
      <xdr:nvSpPr>
        <xdr:cNvPr id="637" name="フローチャート : 判断 636">
          <a:extLst>
            <a:ext uri="{FF2B5EF4-FFF2-40B4-BE49-F238E27FC236}">
              <a16:creationId xmlns:a16="http://schemas.microsoft.com/office/drawing/2014/main" id="{00000000-0008-0000-0700-00007D020000}"/>
            </a:ext>
          </a:extLst>
        </xdr:cNvPr>
        <xdr:cNvSpPr/>
      </xdr:nvSpPr>
      <xdr:spPr>
        <a:xfrm>
          <a:off x="12763500" y="134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155937</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52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81707</xdr:rowOff>
    </xdr:from>
    <xdr:to>
      <xdr:col>23</xdr:col>
      <xdr:colOff>568325</xdr:colOff>
      <xdr:row>79</xdr:row>
      <xdr:rowOff>11857</xdr:rowOff>
    </xdr:to>
    <xdr:sp macro="" textlink="">
      <xdr:nvSpPr>
        <xdr:cNvPr id="644" name="円/楕円 643">
          <a:extLst>
            <a:ext uri="{FF2B5EF4-FFF2-40B4-BE49-F238E27FC236}">
              <a16:creationId xmlns:a16="http://schemas.microsoft.com/office/drawing/2014/main" id="{00000000-0008-0000-0700-000084020000}"/>
            </a:ext>
          </a:extLst>
        </xdr:cNvPr>
        <xdr:cNvSpPr/>
      </xdr:nvSpPr>
      <xdr:spPr>
        <a:xfrm>
          <a:off x="16268700" y="134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46276</xdr:rowOff>
    </xdr:from>
    <xdr:ext cx="469744"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41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3,147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88900</xdr:rowOff>
    </xdr:from>
    <xdr:to>
      <xdr:col>22</xdr:col>
      <xdr:colOff>415925</xdr:colOff>
      <xdr:row>79</xdr:row>
      <xdr:rowOff>19050</xdr:rowOff>
    </xdr:to>
    <xdr:sp macro="" textlink="">
      <xdr:nvSpPr>
        <xdr:cNvPr id="646" name="円/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49"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61502</xdr:rowOff>
    </xdr:from>
    <xdr:to>
      <xdr:col>21</xdr:col>
      <xdr:colOff>212725</xdr:colOff>
      <xdr:row>78</xdr:row>
      <xdr:rowOff>163102</xdr:rowOff>
    </xdr:to>
    <xdr:sp macro="" textlink="">
      <xdr:nvSpPr>
        <xdr:cNvPr id="648" name="円/楕円 647">
          <a:extLst>
            <a:ext uri="{FF2B5EF4-FFF2-40B4-BE49-F238E27FC236}">
              <a16:creationId xmlns:a16="http://schemas.microsoft.com/office/drawing/2014/main" id="{00000000-0008-0000-0700-000088020000}"/>
            </a:ext>
          </a:extLst>
        </xdr:cNvPr>
        <xdr:cNvSpPr/>
      </xdr:nvSpPr>
      <xdr:spPr>
        <a:xfrm>
          <a:off x="14541500" y="1343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8179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320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11,985</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53770</xdr:rowOff>
    </xdr:from>
    <xdr:to>
      <xdr:col>20</xdr:col>
      <xdr:colOff>9525</xdr:colOff>
      <xdr:row>78</xdr:row>
      <xdr:rowOff>155370</xdr:rowOff>
    </xdr:to>
    <xdr:sp macro="" textlink="">
      <xdr:nvSpPr>
        <xdr:cNvPr id="650" name="円/楕円 649">
          <a:extLst>
            <a:ext uri="{FF2B5EF4-FFF2-40B4-BE49-F238E27FC236}">
              <a16:creationId xmlns:a16="http://schemas.microsoft.com/office/drawing/2014/main" id="{00000000-0008-0000-0700-00008A020000}"/>
            </a:ext>
          </a:extLst>
        </xdr:cNvPr>
        <xdr:cNvSpPr/>
      </xdr:nvSpPr>
      <xdr:spPr>
        <a:xfrm>
          <a:off x="13652500" y="1342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447</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36111" y="1320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15,367</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60148</xdr:rowOff>
    </xdr:from>
    <xdr:to>
      <xdr:col>18</xdr:col>
      <xdr:colOff>492125</xdr:colOff>
      <xdr:row>78</xdr:row>
      <xdr:rowOff>161748</xdr:rowOff>
    </xdr:to>
    <xdr:sp macro="" textlink="">
      <xdr:nvSpPr>
        <xdr:cNvPr id="652" name="円/楕円 651">
          <a:extLst>
            <a:ext uri="{FF2B5EF4-FFF2-40B4-BE49-F238E27FC236}">
              <a16:creationId xmlns:a16="http://schemas.microsoft.com/office/drawing/2014/main" id="{00000000-0008-0000-0700-00008C020000}"/>
            </a:ext>
          </a:extLst>
        </xdr:cNvPr>
        <xdr:cNvSpPr/>
      </xdr:nvSpPr>
      <xdr:spPr>
        <a:xfrm>
          <a:off x="12763500" y="134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6825</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47111" y="13208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32/79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2" name="公債費グラフ枠">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112108</xdr:rowOff>
    </xdr:from>
    <xdr:to>
      <xdr:col>23</xdr:col>
      <xdr:colOff>516889</xdr:colOff>
      <xdr:row>97</xdr:row>
      <xdr:rowOff>133533</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flipV="1">
          <a:off x="16317595" y="15542608"/>
          <a:ext cx="1269" cy="122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137360</xdr:rowOff>
    </xdr:from>
    <xdr:ext cx="534377" cy="259045"/>
    <xdr:sp macro="" textlink="">
      <xdr:nvSpPr>
        <xdr:cNvPr id="674" name="公債費最小値テキスト">
          <a:extLst>
            <a:ext uri="{FF2B5EF4-FFF2-40B4-BE49-F238E27FC236}">
              <a16:creationId xmlns:a16="http://schemas.microsoft.com/office/drawing/2014/main" id="{00000000-0008-0000-0700-0000A2020000}"/>
            </a:ext>
          </a:extLst>
        </xdr:cNvPr>
        <xdr:cNvSpPr txBox="1"/>
      </xdr:nvSpPr>
      <xdr:spPr>
        <a:xfrm>
          <a:off x="16370300" y="1676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11,079</a:t>
          </a:r>
          <a:endParaRPr kumimoji="1" lang="ja-JP" altLang="en-US" sz="1000" b="1">
            <a:latin typeface="ＭＳ Ｐゴシック"/>
          </a:endParaRPr>
        </a:p>
      </xdr:txBody>
    </xdr:sp>
    <xdr:clientData/>
  </xdr:oneCellAnchor>
  <xdr:twoCellAnchor>
    <xdr:from>
      <xdr:col>23</xdr:col>
      <xdr:colOff>428625</xdr:colOff>
      <xdr:row>97</xdr:row>
      <xdr:rowOff>133533</xdr:rowOff>
    </xdr:from>
    <xdr:to>
      <xdr:col>23</xdr:col>
      <xdr:colOff>606425</xdr:colOff>
      <xdr:row>97</xdr:row>
      <xdr:rowOff>133533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6230600" y="16764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58785</xdr:rowOff>
    </xdr:from>
    <xdr:ext cx="599010" cy="259045"/>
    <xdr:sp macro="" textlink="">
      <xdr:nvSpPr>
        <xdr:cNvPr id="676" name="公債費最大値テキスト">
          <a:extLst>
            <a:ext uri="{FF2B5EF4-FFF2-40B4-BE49-F238E27FC236}">
              <a16:creationId xmlns:a16="http://schemas.microsoft.com/office/drawing/2014/main" id="{00000000-0008-0000-0700-0000A4020000}"/>
            </a:ext>
          </a:extLst>
        </xdr:cNvPr>
        <xdr:cNvSpPr txBox="1"/>
      </xdr:nvSpPr>
      <xdr:spPr>
        <a:xfrm>
          <a:off x="16370300" y="1531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224,828</a:t>
          </a:r>
          <a:endParaRPr kumimoji="1" lang="ja-JP" altLang="en-US" sz="1000" b="1">
            <a:latin typeface="ＭＳ Ｐゴシック"/>
          </a:endParaRPr>
        </a:p>
      </xdr:txBody>
    </xdr:sp>
    <xdr:clientData/>
  </xdr:oneCellAnchor>
  <xdr:twoCellAnchor>
    <xdr:from>
      <xdr:col>23</xdr:col>
      <xdr:colOff>428625</xdr:colOff>
      <xdr:row>90</xdr:row>
      <xdr:rowOff>112108</xdr:rowOff>
    </xdr:from>
    <xdr:to>
      <xdr:col>23</xdr:col>
      <xdr:colOff>606425</xdr:colOff>
      <xdr:row>90</xdr:row>
      <xdr:rowOff>112108</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554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128699</xdr:rowOff>
    </xdr:from>
    <xdr:to>
      <xdr:col>23</xdr:col>
      <xdr:colOff>517525</xdr:colOff>
      <xdr:row>95</xdr:row>
      <xdr:rowOff>152741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5481300" y="16416449"/>
          <a:ext cx="838200" cy="2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94</xdr:row>
      <xdr:rowOff>117332</xdr:rowOff>
    </xdr:from>
    <xdr:ext cx="534377" cy="259045"/>
    <xdr:sp macro="" textlink="">
      <xdr:nvSpPr>
        <xdr:cNvPr id="679" name="公債費平均値テキスト">
          <a:extLst>
            <a:ext uri="{FF2B5EF4-FFF2-40B4-BE49-F238E27FC236}">
              <a16:creationId xmlns:a16="http://schemas.microsoft.com/office/drawing/2014/main" id="{00000000-0008-0000-0700-0000A7020000}"/>
            </a:ext>
          </a:extLst>
        </xdr:cNvPr>
        <xdr:cNvSpPr txBox="1"/>
      </xdr:nvSpPr>
      <xdr:spPr>
        <a:xfrm>
          <a:off x="16370300" y="16233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69,028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94455</xdr:rowOff>
    </xdr:from>
    <xdr:to>
      <xdr:col>23</xdr:col>
      <xdr:colOff>568325</xdr:colOff>
      <xdr:row>96</xdr:row>
      <xdr:rowOff>24605</xdr:rowOff>
    </xdr:to>
    <xdr:sp macro="" textlink="">
      <xdr:nvSpPr>
        <xdr:cNvPr id="680" name="フローチャート : 判断 679">
          <a:extLst>
            <a:ext uri="{FF2B5EF4-FFF2-40B4-BE49-F238E27FC236}">
              <a16:creationId xmlns:a16="http://schemas.microsoft.com/office/drawing/2014/main" id="{00000000-0008-0000-0700-0000A8020000}"/>
            </a:ext>
          </a:extLst>
        </xdr:cNvPr>
        <xdr:cNvSpPr/>
      </xdr:nvSpPr>
      <xdr:spPr>
        <a:xfrm>
          <a:off x="162687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124578</xdr:rowOff>
    </xdr:from>
    <xdr:to>
      <xdr:col>22</xdr:col>
      <xdr:colOff>365125</xdr:colOff>
      <xdr:row>95</xdr:row>
      <xdr:rowOff>128699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4592300" y="16412328"/>
          <a:ext cx="889000" cy="4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59223</xdr:rowOff>
    </xdr:from>
    <xdr:to>
      <xdr:col>22</xdr:col>
      <xdr:colOff>415925</xdr:colOff>
      <xdr:row>94</xdr:row>
      <xdr:rowOff>160823</xdr:rowOff>
    </xdr:to>
    <xdr:sp macro="" textlink="">
      <xdr:nvSpPr>
        <xdr:cNvPr id="682" name="フローチャート : 判断 681">
          <a:extLst>
            <a:ext uri="{FF2B5EF4-FFF2-40B4-BE49-F238E27FC236}">
              <a16:creationId xmlns:a16="http://schemas.microsoft.com/office/drawing/2014/main" id="{00000000-0008-0000-0700-0000AA020000}"/>
            </a:ext>
          </a:extLst>
        </xdr:cNvPr>
        <xdr:cNvSpPr/>
      </xdr:nvSpPr>
      <xdr:spPr>
        <a:xfrm>
          <a:off x="15430500" y="1617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93</xdr:row>
      <xdr:rowOff>5900</xdr:rowOff>
    </xdr:from>
    <xdr:ext cx="59901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5181794" y="15950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105,193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52694</xdr:rowOff>
    </xdr:from>
    <xdr:to>
      <xdr:col>21</xdr:col>
      <xdr:colOff>161925</xdr:colOff>
      <xdr:row>95</xdr:row>
      <xdr:rowOff>124578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3703300" y="16340444"/>
          <a:ext cx="889000" cy="7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30635</xdr:rowOff>
    </xdr:from>
    <xdr:to>
      <xdr:col>21</xdr:col>
      <xdr:colOff>212725</xdr:colOff>
      <xdr:row>94</xdr:row>
      <xdr:rowOff>132235</xdr:rowOff>
    </xdr:to>
    <xdr:sp macro="" textlink="">
      <xdr:nvSpPr>
        <xdr:cNvPr id="685" name="フローチャート : 判断 684">
          <a:extLst>
            <a:ext uri="{FF2B5EF4-FFF2-40B4-BE49-F238E27FC236}">
              <a16:creationId xmlns:a16="http://schemas.microsoft.com/office/drawing/2014/main" id="{00000000-0008-0000-0700-0000AD020000}"/>
            </a:ext>
          </a:extLst>
        </xdr:cNvPr>
        <xdr:cNvSpPr/>
      </xdr:nvSpPr>
      <xdr:spPr>
        <a:xfrm>
          <a:off x="14541500" y="1614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92</xdr:row>
      <xdr:rowOff>148762</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4292794" y="15922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110,195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52694</xdr:rowOff>
    </xdr:from>
    <xdr:to>
      <xdr:col>19</xdr:col>
      <xdr:colOff>644525</xdr:colOff>
      <xdr:row>95</xdr:row>
      <xdr:rowOff>126012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2814300" y="16340444"/>
          <a:ext cx="889000" cy="7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36573</xdr:rowOff>
    </xdr:from>
    <xdr:to>
      <xdr:col>20</xdr:col>
      <xdr:colOff>9525</xdr:colOff>
      <xdr:row>94</xdr:row>
      <xdr:rowOff>138173</xdr:rowOff>
    </xdr:to>
    <xdr:sp macro="" textlink="">
      <xdr:nvSpPr>
        <xdr:cNvPr id="688" name="フローチャート : 判断 687">
          <a:extLst>
            <a:ext uri="{FF2B5EF4-FFF2-40B4-BE49-F238E27FC236}">
              <a16:creationId xmlns:a16="http://schemas.microsoft.com/office/drawing/2014/main" id="{00000000-0008-0000-0700-0000B0020000}"/>
            </a:ext>
          </a:extLst>
        </xdr:cNvPr>
        <xdr:cNvSpPr/>
      </xdr:nvSpPr>
      <xdr:spPr>
        <a:xfrm>
          <a:off x="13652500" y="16152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92</xdr:row>
      <xdr:rowOff>154700</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3403794" y="15928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109,156</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24212</xdr:rowOff>
    </xdr:from>
    <xdr:to>
      <xdr:col>18</xdr:col>
      <xdr:colOff>492125</xdr:colOff>
      <xdr:row>94</xdr:row>
      <xdr:rowOff>125812</xdr:rowOff>
    </xdr:to>
    <xdr:sp macro="" textlink="">
      <xdr:nvSpPr>
        <xdr:cNvPr id="690" name="フローチャート : 判断 689">
          <a:extLst>
            <a:ext uri="{FF2B5EF4-FFF2-40B4-BE49-F238E27FC236}">
              <a16:creationId xmlns:a16="http://schemas.microsoft.com/office/drawing/2014/main" id="{00000000-0008-0000-0700-0000B2020000}"/>
            </a:ext>
          </a:extLst>
        </xdr:cNvPr>
        <xdr:cNvSpPr/>
      </xdr:nvSpPr>
      <xdr:spPr>
        <a:xfrm>
          <a:off x="12763500" y="16140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142339</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514794" y="15915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111,319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101941</xdr:rowOff>
    </xdr:from>
    <xdr:to>
      <xdr:col>23</xdr:col>
      <xdr:colOff>568325</xdr:colOff>
      <xdr:row>96</xdr:row>
      <xdr:rowOff>32091</xdr:rowOff>
    </xdr:to>
    <xdr:sp macro="" textlink="">
      <xdr:nvSpPr>
        <xdr:cNvPr id="697" name="円/楕円 696">
          <a:extLst>
            <a:ext uri="{FF2B5EF4-FFF2-40B4-BE49-F238E27FC236}">
              <a16:creationId xmlns:a16="http://schemas.microsoft.com/office/drawing/2014/main" id="{00000000-0008-0000-0700-0000B9020000}"/>
            </a:ext>
          </a:extLst>
        </xdr:cNvPr>
        <xdr:cNvSpPr/>
      </xdr:nvSpPr>
      <xdr:spPr>
        <a:xfrm>
          <a:off x="16268700" y="1638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80368</xdr:rowOff>
    </xdr:from>
    <xdr:ext cx="534377" cy="259045"/>
    <xdr:sp macro="" textlink="">
      <xdr:nvSpPr>
        <xdr:cNvPr id="698" name="公債費該当値テキスト">
          <a:extLst>
            <a:ext uri="{FF2B5EF4-FFF2-40B4-BE49-F238E27FC236}">
              <a16:creationId xmlns:a16="http://schemas.microsoft.com/office/drawing/2014/main" id="{00000000-0008-0000-0700-0000BA020000}"/>
            </a:ext>
          </a:extLst>
        </xdr:cNvPr>
        <xdr:cNvSpPr txBox="1"/>
      </xdr:nvSpPr>
      <xdr:spPr>
        <a:xfrm>
          <a:off x="16370300" y="1636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67,718</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77899</xdr:rowOff>
    </xdr:from>
    <xdr:to>
      <xdr:col>22</xdr:col>
      <xdr:colOff>415925</xdr:colOff>
      <xdr:row>96</xdr:row>
      <xdr:rowOff>8049</xdr:rowOff>
    </xdr:to>
    <xdr:sp macro="" textlink="">
      <xdr:nvSpPr>
        <xdr:cNvPr id="699" name="円/楕円 698">
          <a:extLst>
            <a:ext uri="{FF2B5EF4-FFF2-40B4-BE49-F238E27FC236}">
              <a16:creationId xmlns:a16="http://schemas.microsoft.com/office/drawing/2014/main" id="{00000000-0008-0000-0700-0000BB020000}"/>
            </a:ext>
          </a:extLst>
        </xdr:cNvPr>
        <xdr:cNvSpPr/>
      </xdr:nvSpPr>
      <xdr:spPr>
        <a:xfrm>
          <a:off x="15430500" y="1636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170626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71,925</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73778</xdr:rowOff>
    </xdr:from>
    <xdr:to>
      <xdr:col>21</xdr:col>
      <xdr:colOff>212725</xdr:colOff>
      <xdr:row>96</xdr:row>
      <xdr:rowOff>3928</xdr:rowOff>
    </xdr:to>
    <xdr:sp macro="" textlink="">
      <xdr:nvSpPr>
        <xdr:cNvPr id="701" name="円/楕円 700">
          <a:extLst>
            <a:ext uri="{FF2B5EF4-FFF2-40B4-BE49-F238E27FC236}">
              <a16:creationId xmlns:a16="http://schemas.microsoft.com/office/drawing/2014/main" id="{00000000-0008-0000-0700-0000BD020000}"/>
            </a:ext>
          </a:extLst>
        </xdr:cNvPr>
        <xdr:cNvSpPr/>
      </xdr:nvSpPr>
      <xdr:spPr>
        <a:xfrm>
          <a:off x="14541500" y="1636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166505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45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72,646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1894</xdr:rowOff>
    </xdr:from>
    <xdr:to>
      <xdr:col>20</xdr:col>
      <xdr:colOff>9525</xdr:colOff>
      <xdr:row>95</xdr:row>
      <xdr:rowOff>103494</xdr:rowOff>
    </xdr:to>
    <xdr:sp macro="" textlink="">
      <xdr:nvSpPr>
        <xdr:cNvPr id="703" name="円/楕円 702">
          <a:extLst>
            <a:ext uri="{FF2B5EF4-FFF2-40B4-BE49-F238E27FC236}">
              <a16:creationId xmlns:a16="http://schemas.microsoft.com/office/drawing/2014/main" id="{00000000-0008-0000-0700-0000BF020000}"/>
            </a:ext>
          </a:extLst>
        </xdr:cNvPr>
        <xdr:cNvSpPr/>
      </xdr:nvSpPr>
      <xdr:spPr>
        <a:xfrm>
          <a:off x="13652500" y="1628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94621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38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85,224</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75212</xdr:rowOff>
    </xdr:from>
    <xdr:to>
      <xdr:col>18</xdr:col>
      <xdr:colOff>492125</xdr:colOff>
      <xdr:row>96</xdr:row>
      <xdr:rowOff>5362</xdr:rowOff>
    </xdr:to>
    <xdr:sp macro="" textlink="">
      <xdr:nvSpPr>
        <xdr:cNvPr id="705" name="円/楕円 704">
          <a:extLst>
            <a:ext uri="{FF2B5EF4-FFF2-40B4-BE49-F238E27FC236}">
              <a16:creationId xmlns:a16="http://schemas.microsoft.com/office/drawing/2014/main" id="{00000000-0008-0000-0700-0000C1020000}"/>
            </a:ext>
          </a:extLst>
        </xdr:cNvPr>
        <xdr:cNvSpPr/>
      </xdr:nvSpPr>
      <xdr:spPr>
        <a:xfrm>
          <a:off x="12763500" y="1636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167939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455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72,395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29" name="諸支出金グラフ枠">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140843</xdr:rowOff>
    </xdr:from>
    <xdr:to>
      <xdr:col>32</xdr:col>
      <xdr:colOff>186689</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flipV="1">
          <a:off x="22159595" y="5455793"/>
          <a:ext cx="1269"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1" name="諸支出金最小値テキスト">
          <a:extLst>
            <a:ext uri="{FF2B5EF4-FFF2-40B4-BE49-F238E27FC236}">
              <a16:creationId xmlns:a16="http://schemas.microsoft.com/office/drawing/2014/main" id="{00000000-0008-0000-0700-0000D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87520</xdr:rowOff>
    </xdr:from>
    <xdr:ext cx="469744" cy="259045"/>
    <xdr:sp macro="" textlink="">
      <xdr:nvSpPr>
        <xdr:cNvPr id="733" name="諸支出金最大値テキスト">
          <a:extLst>
            <a:ext uri="{FF2B5EF4-FFF2-40B4-BE49-F238E27FC236}">
              <a16:creationId xmlns:a16="http://schemas.microsoft.com/office/drawing/2014/main" id="{00000000-0008-0000-0700-0000DD020000}"/>
            </a:ext>
          </a:extLst>
        </xdr:cNvPr>
        <xdr:cNvSpPr txBox="1"/>
      </xdr:nvSpPr>
      <xdr:spPr>
        <a:xfrm>
          <a:off x="22212300" y="523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3,347</a:t>
          </a:r>
          <a:endParaRPr kumimoji="1" lang="ja-JP" altLang="en-US" sz="1000" b="1">
            <a:latin typeface="ＭＳ Ｐゴシック"/>
          </a:endParaRPr>
        </a:p>
      </xdr:txBody>
    </xdr:sp>
    <xdr:clientData/>
  </xdr:oneCellAnchor>
  <xdr:twoCellAnchor>
    <xdr:from>
      <xdr:col>32</xdr:col>
      <xdr:colOff>98425</xdr:colOff>
      <xdr:row>31</xdr:row>
      <xdr:rowOff>140843</xdr:rowOff>
    </xdr:from>
    <xdr:to>
      <xdr:col>32</xdr:col>
      <xdr:colOff>276225</xdr:colOff>
      <xdr:row>31</xdr:row>
      <xdr:rowOff>140843</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5455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127017</xdr:rowOff>
    </xdr:from>
    <xdr:ext cx="378565" cy="259045"/>
    <xdr:sp macro="" textlink="">
      <xdr:nvSpPr>
        <xdr:cNvPr id="736" name="諸支出金平均値テキスト">
          <a:extLst>
            <a:ext uri="{FF2B5EF4-FFF2-40B4-BE49-F238E27FC236}">
              <a16:creationId xmlns:a16="http://schemas.microsoft.com/office/drawing/2014/main" id="{00000000-0008-0000-0700-0000E0020000}"/>
            </a:ext>
          </a:extLst>
        </xdr:cNvPr>
        <xdr:cNvSpPr txBox="1"/>
      </xdr:nvSpPr>
      <xdr:spPr>
        <a:xfrm>
          <a:off x="22212300" y="647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104140</xdr:rowOff>
    </xdr:from>
    <xdr:to>
      <xdr:col>32</xdr:col>
      <xdr:colOff>238125</xdr:colOff>
      <xdr:row>39</xdr:row>
      <xdr:rowOff>34290</xdr:rowOff>
    </xdr:to>
    <xdr:sp macro="" textlink="">
      <xdr:nvSpPr>
        <xdr:cNvPr id="737" name="フローチャート : 判断 736">
          <a:extLst>
            <a:ext uri="{FF2B5EF4-FFF2-40B4-BE49-F238E27FC236}">
              <a16:creationId xmlns:a16="http://schemas.microsoft.com/office/drawing/2014/main" id="{00000000-0008-0000-0700-0000E1020000}"/>
            </a:ext>
          </a:extLst>
        </xdr:cNvPr>
        <xdr:cNvSpPr/>
      </xdr:nvSpPr>
      <xdr:spPr>
        <a:xfrm>
          <a:off x="221107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135382</xdr:rowOff>
    </xdr:from>
    <xdr:to>
      <xdr:col>31</xdr:col>
      <xdr:colOff>85725</xdr:colOff>
      <xdr:row>39</xdr:row>
      <xdr:rowOff>65532</xdr:rowOff>
    </xdr:to>
    <xdr:sp macro="" textlink="">
      <xdr:nvSpPr>
        <xdr:cNvPr id="739" name="フローチャート : 判断 738">
          <a:extLst>
            <a:ext uri="{FF2B5EF4-FFF2-40B4-BE49-F238E27FC236}">
              <a16:creationId xmlns:a16="http://schemas.microsoft.com/office/drawing/2014/main" id="{00000000-0008-0000-0700-0000E3020000}"/>
            </a:ext>
          </a:extLst>
        </xdr:cNvPr>
        <xdr:cNvSpPr/>
      </xdr:nvSpPr>
      <xdr:spPr>
        <a:xfrm>
          <a:off x="212725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82059</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21166333" y="64257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108712</xdr:rowOff>
    </xdr:from>
    <xdr:to>
      <xdr:col>29</xdr:col>
      <xdr:colOff>568325</xdr:colOff>
      <xdr:row>39</xdr:row>
      <xdr:rowOff>38862</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0383500" y="662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55389</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0245017" y="639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104521</xdr:rowOff>
    </xdr:from>
    <xdr:to>
      <xdr:col>28</xdr:col>
      <xdr:colOff>365125</xdr:colOff>
      <xdr:row>39</xdr:row>
      <xdr:rowOff>34671</xdr:rowOff>
    </xdr:to>
    <xdr:sp macro="" textlink="">
      <xdr:nvSpPr>
        <xdr:cNvPr id="745" name="フローチャート : 判断 744">
          <a:extLst>
            <a:ext uri="{FF2B5EF4-FFF2-40B4-BE49-F238E27FC236}">
              <a16:creationId xmlns:a16="http://schemas.microsoft.com/office/drawing/2014/main" id="{00000000-0008-0000-0700-0000E9020000}"/>
            </a:ext>
          </a:extLst>
        </xdr:cNvPr>
        <xdr:cNvSpPr/>
      </xdr:nvSpPr>
      <xdr:spPr>
        <a:xfrm>
          <a:off x="194945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51198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6017" y="639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104902</xdr:rowOff>
    </xdr:from>
    <xdr:to>
      <xdr:col>27</xdr:col>
      <xdr:colOff>161925</xdr:colOff>
      <xdr:row>39</xdr:row>
      <xdr:rowOff>35052</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18605500" y="662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51579</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467017" y="6395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4" name="円/楕円 753">
          <a:extLst>
            <a:ext uri="{FF2B5EF4-FFF2-40B4-BE49-F238E27FC236}">
              <a16:creationId xmlns:a16="http://schemas.microsoft.com/office/drawing/2014/main" id="{00000000-0008-0000-0700-0000F2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82567</xdr:rowOff>
    </xdr:from>
    <xdr:ext cx="249299" cy="259045"/>
    <xdr:sp macro="" textlink="">
      <xdr:nvSpPr>
        <xdr:cNvPr id="755" name="諸支出金該当値テキスト">
          <a:extLst>
            <a:ext uri="{FF2B5EF4-FFF2-40B4-BE49-F238E27FC236}">
              <a16:creationId xmlns:a16="http://schemas.microsoft.com/office/drawing/2014/main" id="{00000000-0008-0000-0700-0000F3020000}"/>
            </a:ext>
          </a:extLst>
        </xdr:cNvPr>
        <xdr:cNvSpPr txBox="1"/>
      </xdr:nvSpPr>
      <xdr:spPr>
        <a:xfrm>
          <a:off x="22212300" y="659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6" name="円/楕円 755">
          <a:extLst>
            <a:ext uri="{FF2B5EF4-FFF2-40B4-BE49-F238E27FC236}">
              <a16:creationId xmlns:a16="http://schemas.microsoft.com/office/drawing/2014/main" id="{00000000-0008-0000-0700-0000F4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58" name="円/楕円 757">
          <a:extLst>
            <a:ext uri="{FF2B5EF4-FFF2-40B4-BE49-F238E27FC236}">
              <a16:creationId xmlns:a16="http://schemas.microsoft.com/office/drawing/2014/main" id="{00000000-0008-0000-0700-0000F6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0" name="円/楕円 759">
          <a:extLst>
            <a:ext uri="{FF2B5EF4-FFF2-40B4-BE49-F238E27FC236}">
              <a16:creationId xmlns:a16="http://schemas.microsoft.com/office/drawing/2014/main" id="{00000000-0008-0000-0700-0000F8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2" name="円/楕円 761">
          <a:extLst>
            <a:ext uri="{FF2B5EF4-FFF2-40B4-BE49-F238E27FC236}">
              <a16:creationId xmlns:a16="http://schemas.microsoft.com/office/drawing/2014/main" id="{00000000-0008-0000-0700-0000FA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前年度繰上充用金グラフ枠">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0" name="前年度繰上充用金最小値テキスト">
          <a:extLst>
            <a:ext uri="{FF2B5EF4-FFF2-40B4-BE49-F238E27FC236}">
              <a16:creationId xmlns:a16="http://schemas.microsoft.com/office/drawing/2014/main" id="{00000000-0008-0000-0700-00000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2" name="前年度繰上充用金最大値テキスト">
          <a:extLst>
            <a:ext uri="{FF2B5EF4-FFF2-40B4-BE49-F238E27FC236}">
              <a16:creationId xmlns:a16="http://schemas.microsoft.com/office/drawing/2014/main" id="{00000000-0008-0000-0700-00000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5" name="前年度繰上充用金平均値テキスト">
          <a:extLst>
            <a:ext uri="{FF2B5EF4-FFF2-40B4-BE49-F238E27FC236}">
              <a16:creationId xmlns:a16="http://schemas.microsoft.com/office/drawing/2014/main" id="{00000000-0008-0000-0700-00001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6" name="フローチャート : 判断 785">
          <a:extLst>
            <a:ext uri="{FF2B5EF4-FFF2-40B4-BE49-F238E27FC236}">
              <a16:creationId xmlns:a16="http://schemas.microsoft.com/office/drawing/2014/main" id="{00000000-0008-0000-0700-00001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88" name="フローチャート : 判断 787">
          <a:extLst>
            <a:ext uri="{FF2B5EF4-FFF2-40B4-BE49-F238E27FC236}">
              <a16:creationId xmlns:a16="http://schemas.microsoft.com/office/drawing/2014/main" id="{00000000-0008-0000-0700-00001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1" name="フローチャート : 判断 790">
          <a:extLst>
            <a:ext uri="{FF2B5EF4-FFF2-40B4-BE49-F238E27FC236}">
              <a16:creationId xmlns:a16="http://schemas.microsoft.com/office/drawing/2014/main" id="{00000000-0008-0000-0700-00001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4" name="フローチャート : 判断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6" name="フローチャート : 判断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3" name="円/楕円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4" name="前年度繰上充用金該当値テキスト">
          <a:extLst>
            <a:ext uri="{FF2B5EF4-FFF2-40B4-BE49-F238E27FC236}">
              <a16:creationId xmlns:a16="http://schemas.microsoft.com/office/drawing/2014/main" id="{00000000-0008-0000-0700-00002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5" name="円/楕円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7" name="円/楕円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09" name="円/楕円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円/楕円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a:rPr>
            <a:t>　目的別歳出の住民一人あたりのコストについて、議会費は、庁舎移転に伴う新議場の音響設備・中継システムを導入費が減少したものの、類似団体平均を大きく上回っている。総務費については、庁舎移転に伴う旧小学校大規模改修事業が減少したことで、コストは１２，１８９円減少し類似団体を下回っている。民生費は、扶助費の増加によりコストが１２，４１１円増加したが類似団体を下回っている。衛生費は、再生可能エネルギー導入事業の減少によりコストが１５，３３１円減少し類似団体を下回った。労働費は、緊急雇用創出基金事業の完了により減少した。農林水産業費はコストが例年とほぼ同様であるが、類似団体を上回っている。商工費は、コストが前年とほぼ同様であるが、類似団体を上回っている。土木費は、社会資本整備総合交付金事業の増によりしコストが９，３１９円増加したが、類似団体を大幅に下回っている。消防費は、防災行政無線デジタル化改修事業の減少によりコストが４７，４０９円と大幅に減少し類似団体を下回った。教育費については統合中学校建設事業費が減少しコストが１１７，５２１円減少したものの事業自体は継続しているため類似団体を大きく上回った。その他は例年どおりに推移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平成２８年度の標準財政規模に対する財政調整基金残高のについては、剰余金積立４７，０００千円により３．０９％増加した。　</a:t>
          </a:r>
        </a:p>
        <a:p>
          <a:r>
            <a:rPr kumimoji="1" lang="ja-JP" altLang="en-US" sz="1200">
              <a:latin typeface="ＭＳ ゴシック" pitchFamily="49" charset="-128"/>
              <a:ea typeface="ＭＳ ゴシック" pitchFamily="49" charset="-128"/>
            </a:rPr>
            <a:t>　実質収支比率は、統合中学校建設事業、庁舎移転等大規模事業が減少したことで、事業費等の精査による剰余金も減ったことで、実質収支比率が７．５１％と大幅に減少した。</a:t>
          </a:r>
        </a:p>
        <a:p>
          <a:r>
            <a:rPr kumimoji="1" lang="ja-JP" altLang="en-US" sz="1200">
              <a:latin typeface="ＭＳ ゴシック" pitchFamily="49" charset="-128"/>
              <a:ea typeface="ＭＳ ゴシック" pitchFamily="49" charset="-128"/>
            </a:rPr>
            <a:t>　今後も認定こども園建設事業など多額の財政需要が見込まれるが、引き続き事務事業の効率的執行等により財政健全化に努める。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福島県平田村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連結実質赤字比率については、全ての会計で赤字はなく黒字決算となっている。</a:t>
          </a:r>
        </a:p>
        <a:p>
          <a:r>
            <a:rPr kumimoji="1" lang="ja-JP" altLang="en-US" sz="1400">
              <a:latin typeface="ＭＳ ゴシック" pitchFamily="49" charset="-128"/>
              <a:ea typeface="ＭＳ ゴシック" pitchFamily="49" charset="-128"/>
            </a:rPr>
            <a:t>　今後も各会計において、経費の削減や効率化を図り、健全な財政運営に努めていく。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0189\Desktop\&#12304;&#36001;&#25919;&#29366;&#27841;&#36039;&#26009;&#38598;&#12305;_075035_&#24179;&#30000;&#26449;_2016(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cell r="K51"/>
          <cell r="L51"/>
          <cell r="M51"/>
          <cell r="N51">
            <v>98</v>
          </cell>
          <cell r="O51">
            <v>93.4</v>
          </cell>
        </row>
        <row r="53">
          <cell r="K53"/>
          <cell r="L53"/>
          <cell r="M53"/>
          <cell r="N53">
            <v>58</v>
          </cell>
          <cell r="O53">
            <v>60.5</v>
          </cell>
        </row>
        <row r="55">
          <cell r="G55" t="str">
            <v>類似団体内平均値</v>
          </cell>
          <cell r="K55"/>
          <cell r="L55"/>
          <cell r="M55"/>
          <cell r="N55">
            <v>0</v>
          </cell>
          <cell r="O55">
            <v>0</v>
          </cell>
        </row>
        <row r="57">
          <cell r="K57"/>
          <cell r="L57"/>
          <cell r="M57"/>
          <cell r="N57">
            <v>55.3</v>
          </cell>
          <cell r="O57">
            <v>54.8</v>
          </cell>
        </row>
        <row r="72">
          <cell r="K72" t="str">
            <v>H24</v>
          </cell>
          <cell r="L72" t="str">
            <v>H25</v>
          </cell>
          <cell r="M72" t="str">
            <v>H26</v>
          </cell>
          <cell r="N72" t="str">
            <v>H27</v>
          </cell>
          <cell r="O72" t="str">
            <v>H28</v>
          </cell>
        </row>
        <row r="73">
          <cell r="G73" t="str">
            <v>当該団体値</v>
          </cell>
          <cell r="K73">
            <v>75.8</v>
          </cell>
          <cell r="L73">
            <v>56</v>
          </cell>
          <cell r="M73">
            <v>89.3</v>
          </cell>
          <cell r="N73">
            <v>98</v>
          </cell>
          <cell r="O73">
            <v>93.4</v>
          </cell>
        </row>
        <row r="75">
          <cell r="K75">
            <v>12.3</v>
          </cell>
          <cell r="L75">
            <v>11.8</v>
          </cell>
          <cell r="M75">
            <v>11</v>
          </cell>
          <cell r="N75">
            <v>10.1</v>
          </cell>
          <cell r="O75">
            <v>9.5</v>
          </cell>
        </row>
        <row r="77">
          <cell r="G77" t="str">
            <v>類似団体内平均値</v>
          </cell>
          <cell r="K77">
            <v>5.7</v>
          </cell>
          <cell r="L77">
            <v>0</v>
          </cell>
          <cell r="M77">
            <v>0</v>
          </cell>
          <cell r="N77">
            <v>0</v>
          </cell>
          <cell r="O77">
            <v>0</v>
          </cell>
        </row>
        <row r="79">
          <cell r="K79">
            <v>10.8</v>
          </cell>
          <cell r="L79">
            <v>9.8000000000000007</v>
          </cell>
          <cell r="M79">
            <v>9.1</v>
          </cell>
          <cell r="N79">
            <v>8.6</v>
          </cell>
          <cell r="O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9"/>
  <sheetViews>
    <sheetView showGridLines="0" tabSelected="1" workbookViewId="0">
      <selection activeCell="B3" sqref="B3:K5"/>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5069121</v>
      </c>
      <c r="BO4" s="411"/>
      <c r="BP4" s="411"/>
      <c r="BQ4" s="411"/>
      <c r="BR4" s="411"/>
      <c r="BS4" s="411"/>
      <c r="BT4" s="411"/>
      <c r="BU4" s="412"/>
      <c r="BV4" s="410">
        <v>6405853</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7.1</v>
      </c>
      <c r="CU4" s="588"/>
      <c r="CV4" s="588"/>
      <c r="CW4" s="588"/>
      <c r="CX4" s="588"/>
      <c r="CY4" s="588"/>
      <c r="CZ4" s="588"/>
      <c r="DA4" s="589"/>
      <c r="DB4" s="587">
        <v>14.6</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4763786</v>
      </c>
      <c r="BO5" s="416"/>
      <c r="BP5" s="416"/>
      <c r="BQ5" s="416"/>
      <c r="BR5" s="416"/>
      <c r="BS5" s="416"/>
      <c r="BT5" s="416"/>
      <c r="BU5" s="417"/>
      <c r="BV5" s="415">
        <v>5996409</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84.1</v>
      </c>
      <c r="CU5" s="386"/>
      <c r="CV5" s="386"/>
      <c r="CW5" s="386"/>
      <c r="CX5" s="386"/>
      <c r="CY5" s="386"/>
      <c r="CZ5" s="386"/>
      <c r="DA5" s="387"/>
      <c r="DB5" s="385">
        <v>83</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305335</v>
      </c>
      <c r="BO6" s="416"/>
      <c r="BP6" s="416"/>
      <c r="BQ6" s="416"/>
      <c r="BR6" s="416"/>
      <c r="BS6" s="416"/>
      <c r="BT6" s="416"/>
      <c r="BU6" s="417"/>
      <c r="BV6" s="415">
        <v>409444</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87.8</v>
      </c>
      <c r="CU6" s="562"/>
      <c r="CV6" s="562"/>
      <c r="CW6" s="562"/>
      <c r="CX6" s="562"/>
      <c r="CY6" s="562"/>
      <c r="CZ6" s="562"/>
      <c r="DA6" s="563"/>
      <c r="DB6" s="561">
        <v>87.6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116487</v>
      </c>
      <c r="BO7" s="416"/>
      <c r="BP7" s="416"/>
      <c r="BQ7" s="416"/>
      <c r="BR7" s="416"/>
      <c r="BS7" s="416"/>
      <c r="BT7" s="416"/>
      <c r="BU7" s="417"/>
      <c r="BV7" s="415">
        <v>15022</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2675957</v>
      </c>
      <c r="CU7" s="416"/>
      <c r="CV7" s="416"/>
      <c r="CW7" s="416"/>
      <c r="CX7" s="416"/>
      <c r="CY7" s="416"/>
      <c r="CZ7" s="416"/>
      <c r="DA7" s="417"/>
      <c r="DB7" s="415">
        <v>2707068</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188848</v>
      </c>
      <c r="BO8" s="416"/>
      <c r="BP8" s="416"/>
      <c r="BQ8" s="416"/>
      <c r="BR8" s="416"/>
      <c r="BS8" s="416"/>
      <c r="BT8" s="416"/>
      <c r="BU8" s="417"/>
      <c r="BV8" s="415">
        <v>394422</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0.27</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6505</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-205574</v>
      </c>
      <c r="BO9" s="416"/>
      <c r="BP9" s="416"/>
      <c r="BQ9" s="416"/>
      <c r="BR9" s="416"/>
      <c r="BS9" s="416"/>
      <c r="BT9" s="416"/>
      <c r="BU9" s="417"/>
      <c r="BV9" s="415">
        <v>220315</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12.3</v>
      </c>
      <c r="CU9" s="386"/>
      <c r="CV9" s="386"/>
      <c r="CW9" s="386"/>
      <c r="CX9" s="386"/>
      <c r="CY9" s="386"/>
      <c r="CZ9" s="386"/>
      <c r="DA9" s="387"/>
      <c r="DB9" s="385">
        <v>13.1</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6921</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77001</v>
      </c>
      <c r="BO10" s="416"/>
      <c r="BP10" s="416"/>
      <c r="BQ10" s="416"/>
      <c r="BR10" s="416"/>
      <c r="BS10" s="416"/>
      <c r="BT10" s="416"/>
      <c r="BU10" s="417"/>
      <c r="BV10" s="415">
        <v>30123</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6411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v>144800</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6306</v>
      </c>
      <c r="S13" s="517"/>
      <c r="T13" s="517"/>
      <c r="U13" s="517"/>
      <c r="V13" s="518"/>
      <c r="W13" s="504" t="s">
        <v>124</v>
      </c>
      <c r="X13" s="428"/>
      <c r="Y13" s="428"/>
      <c r="Z13" s="428"/>
      <c r="AA13" s="428"/>
      <c r="AB13" s="429"/>
      <c r="AC13" s="391">
        <v>548</v>
      </c>
      <c r="AD13" s="392"/>
      <c r="AE13" s="392"/>
      <c r="AF13" s="392"/>
      <c r="AG13" s="393"/>
      <c r="AH13" s="391">
        <v>753</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-128573</v>
      </c>
      <c r="BO13" s="416"/>
      <c r="BP13" s="416"/>
      <c r="BQ13" s="416"/>
      <c r="BR13" s="416"/>
      <c r="BS13" s="416"/>
      <c r="BT13" s="416"/>
      <c r="BU13" s="417"/>
      <c r="BV13" s="415">
        <v>105638</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9.5</v>
      </c>
      <c r="CU13" s="386"/>
      <c r="CV13" s="386"/>
      <c r="CW13" s="386"/>
      <c r="CX13" s="386"/>
      <c r="CY13" s="386"/>
      <c r="CZ13" s="386"/>
      <c r="DA13" s="387"/>
      <c r="DB13" s="385">
        <v>10.1</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6542</v>
      </c>
      <c r="S14" s="517"/>
      <c r="T14" s="517"/>
      <c r="U14" s="517"/>
      <c r="V14" s="518"/>
      <c r="W14" s="519"/>
      <c r="X14" s="431"/>
      <c r="Y14" s="431"/>
      <c r="Z14" s="431"/>
      <c r="AA14" s="431"/>
      <c r="AB14" s="432"/>
      <c r="AC14" s="509">
        <v>16.2</v>
      </c>
      <c r="AD14" s="510"/>
      <c r="AE14" s="510"/>
      <c r="AF14" s="510"/>
      <c r="AG14" s="511"/>
      <c r="AH14" s="509">
        <v>20.8</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93.4</v>
      </c>
      <c r="CU14" s="488"/>
      <c r="CV14" s="488"/>
      <c r="CW14" s="488"/>
      <c r="CX14" s="488"/>
      <c r="CY14" s="488"/>
      <c r="CZ14" s="488"/>
      <c r="DA14" s="489"/>
      <c r="DB14" s="520">
        <v>98</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6439</v>
      </c>
      <c r="S15" s="517"/>
      <c r="T15" s="517"/>
      <c r="U15" s="517"/>
      <c r="V15" s="518"/>
      <c r="W15" s="504" t="s">
        <v>131</v>
      </c>
      <c r="X15" s="428"/>
      <c r="Y15" s="428"/>
      <c r="Z15" s="428"/>
      <c r="AA15" s="428"/>
      <c r="AB15" s="429"/>
      <c r="AC15" s="391">
        <v>1464</v>
      </c>
      <c r="AD15" s="392"/>
      <c r="AE15" s="392"/>
      <c r="AF15" s="392"/>
      <c r="AG15" s="393"/>
      <c r="AH15" s="391">
        <v>1555</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655832</v>
      </c>
      <c r="BO15" s="411"/>
      <c r="BP15" s="411"/>
      <c r="BQ15" s="411"/>
      <c r="BR15" s="411"/>
      <c r="BS15" s="411"/>
      <c r="BT15" s="411"/>
      <c r="BU15" s="412"/>
      <c r="BV15" s="410">
        <v>654781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43.1</v>
      </c>
      <c r="AD16" s="510"/>
      <c r="AE16" s="510"/>
      <c r="AF16" s="510"/>
      <c r="AG16" s="511"/>
      <c r="AH16" s="509">
        <v>43</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2401872</v>
      </c>
      <c r="BO16" s="416"/>
      <c r="BP16" s="416"/>
      <c r="BQ16" s="416"/>
      <c r="BR16" s="416"/>
      <c r="BS16" s="416"/>
      <c r="BT16" s="416"/>
      <c r="BU16" s="417"/>
      <c r="BV16" s="415">
        <v>2400603</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1381</v>
      </c>
      <c r="AD17" s="392"/>
      <c r="AE17" s="392"/>
      <c r="AF17" s="392"/>
      <c r="AG17" s="393"/>
      <c r="AH17" s="391">
        <v>1308</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818859</v>
      </c>
      <c r="BO17" s="416"/>
      <c r="BP17" s="416"/>
      <c r="BQ17" s="416"/>
      <c r="BR17" s="416"/>
      <c r="BS17" s="416"/>
      <c r="BT17" s="416"/>
      <c r="BU17" s="417"/>
      <c r="BV17" s="415">
        <v>818648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93.42</v>
      </c>
      <c r="M18" s="480"/>
      <c r="N18" s="480"/>
      <c r="O18" s="480"/>
      <c r="P18" s="480"/>
      <c r="Q18" s="480"/>
      <c r="R18" s="481"/>
      <c r="S18" s="481"/>
      <c r="T18" s="481"/>
      <c r="U18" s="481"/>
      <c r="V18" s="482"/>
      <c r="W18" s="496"/>
      <c r="X18" s="497"/>
      <c r="Y18" s="497"/>
      <c r="Z18" s="497"/>
      <c r="AA18" s="497"/>
      <c r="AB18" s="505"/>
      <c r="AC18" s="379">
        <v>40.700000000000003</v>
      </c>
      <c r="AD18" s="380"/>
      <c r="AE18" s="380"/>
      <c r="AF18" s="380"/>
      <c r="AG18" s="483"/>
      <c r="AH18" s="379">
        <v>36.200000000000003</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2270807</v>
      </c>
      <c r="BO18" s="416"/>
      <c r="BP18" s="416"/>
      <c r="BQ18" s="416"/>
      <c r="BR18" s="416"/>
      <c r="BS18" s="416"/>
      <c r="BT18" s="416"/>
      <c r="BU18" s="417"/>
      <c r="BV18" s="415">
        <v>2267561</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70</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3312059</v>
      </c>
      <c r="BO19" s="416"/>
      <c r="BP19" s="416"/>
      <c r="BQ19" s="416"/>
      <c r="BR19" s="416"/>
      <c r="BS19" s="416"/>
      <c r="BT19" s="416"/>
      <c r="BU19" s="417"/>
      <c r="BV19" s="415">
        <v>3357740</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1989</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6786507</v>
      </c>
      <c r="BO23" s="416"/>
      <c r="BP23" s="416"/>
      <c r="BQ23" s="416"/>
      <c r="BR23" s="416"/>
      <c r="BS23" s="416"/>
      <c r="BT23" s="416"/>
      <c r="BU23" s="417"/>
      <c r="BV23" s="415">
        <v>5971694</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7580</v>
      </c>
      <c r="R24" s="392"/>
      <c r="S24" s="392"/>
      <c r="T24" s="392"/>
      <c r="U24" s="392"/>
      <c r="V24" s="393"/>
      <c r="W24" s="457"/>
      <c r="X24" s="448"/>
      <c r="Y24" s="449"/>
      <c r="Z24" s="388" t="s">
        <v>155</v>
      </c>
      <c r="AA24" s="389"/>
      <c r="AB24" s="389"/>
      <c r="AC24" s="389"/>
      <c r="AD24" s="389"/>
      <c r="AE24" s="389"/>
      <c r="AF24" s="389"/>
      <c r="AG24" s="390"/>
      <c r="AH24" s="391">
        <v>70</v>
      </c>
      <c r="AI24" s="392"/>
      <c r="AJ24" s="392"/>
      <c r="AK24" s="392"/>
      <c r="AL24" s="393"/>
      <c r="AM24" s="391">
        <v>208110</v>
      </c>
      <c r="AN24" s="392"/>
      <c r="AO24" s="392"/>
      <c r="AP24" s="392"/>
      <c r="AQ24" s="392"/>
      <c r="AR24" s="393"/>
      <c r="AS24" s="391">
        <v>2973</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6202795</v>
      </c>
      <c r="BO24" s="416"/>
      <c r="BP24" s="416"/>
      <c r="BQ24" s="416"/>
      <c r="BR24" s="416"/>
      <c r="BS24" s="416"/>
      <c r="BT24" s="416"/>
      <c r="BU24" s="417"/>
      <c r="BV24" s="415">
        <v>5350545</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6070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v>61443</v>
      </c>
      <c r="BO25" s="411"/>
      <c r="BP25" s="411"/>
      <c r="BQ25" s="411"/>
      <c r="BR25" s="411"/>
      <c r="BS25" s="411"/>
      <c r="BT25" s="411"/>
      <c r="BU25" s="412"/>
      <c r="BV25" s="410">
        <v>84036</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5680</v>
      </c>
      <c r="R26" s="392"/>
      <c r="S26" s="392"/>
      <c r="T26" s="392"/>
      <c r="U26" s="392"/>
      <c r="V26" s="393"/>
      <c r="W26" s="457"/>
      <c r="X26" s="448"/>
      <c r="Y26" s="449"/>
      <c r="Z26" s="388" t="s">
        <v>161</v>
      </c>
      <c r="AA26" s="470"/>
      <c r="AB26" s="470"/>
      <c r="AC26" s="470"/>
      <c r="AD26" s="470"/>
      <c r="AE26" s="470"/>
      <c r="AF26" s="470"/>
      <c r="AG26" s="471"/>
      <c r="AH26" s="391" t="s">
        <v>121</v>
      </c>
      <c r="AI26" s="392"/>
      <c r="AJ26" s="392"/>
      <c r="AK26" s="392"/>
      <c r="AL26" s="393"/>
      <c r="AM26" s="391" t="s">
        <v>121</v>
      </c>
      <c r="AN26" s="392"/>
      <c r="AO26" s="392"/>
      <c r="AP26" s="392"/>
      <c r="AQ26" s="392"/>
      <c r="AR26" s="393"/>
      <c r="AS26" s="391" t="s">
        <v>121</v>
      </c>
      <c r="AT26" s="392"/>
      <c r="AU26" s="392"/>
      <c r="AV26" s="392"/>
      <c r="AW26" s="392"/>
      <c r="AX26" s="394"/>
      <c r="AY26" s="424" t="s">
        <v>162</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163</v>
      </c>
      <c r="F27" s="389"/>
      <c r="G27" s="389"/>
      <c r="H27" s="389"/>
      <c r="I27" s="389"/>
      <c r="J27" s="389"/>
      <c r="K27" s="390"/>
      <c r="L27" s="391">
        <v>1</v>
      </c>
      <c r="M27" s="392"/>
      <c r="N27" s="392"/>
      <c r="O27" s="392"/>
      <c r="P27" s="393"/>
      <c r="Q27" s="391">
        <v>3040</v>
      </c>
      <c r="R27" s="392"/>
      <c r="S27" s="392"/>
      <c r="T27" s="392"/>
      <c r="U27" s="392"/>
      <c r="V27" s="393"/>
      <c r="W27" s="457"/>
      <c r="X27" s="448"/>
      <c r="Y27" s="449"/>
      <c r="Z27" s="388" t="s">
        <v>164</v>
      </c>
      <c r="AA27" s="389"/>
      <c r="AB27" s="389"/>
      <c r="AC27" s="389"/>
      <c r="AD27" s="389"/>
      <c r="AE27" s="389"/>
      <c r="AF27" s="389"/>
      <c r="AG27" s="390"/>
      <c r="AH27" s="391">
        <v>6</v>
      </c>
      <c r="AI27" s="392"/>
      <c r="AJ27" s="392"/>
      <c r="AK27" s="392"/>
      <c r="AL27" s="393"/>
      <c r="AM27" s="391">
        <v>17106</v>
      </c>
      <c r="AN27" s="392"/>
      <c r="AO27" s="392"/>
      <c r="AP27" s="392"/>
      <c r="AQ27" s="392"/>
      <c r="AR27" s="393"/>
      <c r="AS27" s="391">
        <v>2851</v>
      </c>
      <c r="AT27" s="392"/>
      <c r="AU27" s="392"/>
      <c r="AV27" s="392"/>
      <c r="AW27" s="392"/>
      <c r="AX27" s="394"/>
      <c r="AY27" s="421" t="s">
        <v>165</v>
      </c>
      <c r="AZ27" s="422"/>
      <c r="BA27" s="422"/>
      <c r="BB27" s="422"/>
      <c r="BC27" s="422"/>
      <c r="BD27" s="422"/>
      <c r="BE27" s="422"/>
      <c r="BF27" s="422"/>
      <c r="BG27" s="422"/>
      <c r="BH27" s="422"/>
      <c r="BI27" s="422"/>
      <c r="BJ27" s="422"/>
      <c r="BK27" s="422"/>
      <c r="BL27" s="422"/>
      <c r="BM27" s="423"/>
      <c r="BN27" s="418">
        <v>161166</v>
      </c>
      <c r="BO27" s="419"/>
      <c r="BP27" s="419"/>
      <c r="BQ27" s="419"/>
      <c r="BR27" s="419"/>
      <c r="BS27" s="419"/>
      <c r="BT27" s="419"/>
      <c r="BU27" s="420"/>
      <c r="BV27" s="418">
        <v>161166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166</v>
      </c>
      <c r="F28" s="389"/>
      <c r="G28" s="389"/>
      <c r="H28" s="389"/>
      <c r="I28" s="389"/>
      <c r="J28" s="389"/>
      <c r="K28" s="390"/>
      <c r="L28" s="391">
        <v>1</v>
      </c>
      <c r="M28" s="392"/>
      <c r="N28" s="392"/>
      <c r="O28" s="392"/>
      <c r="P28" s="393"/>
      <c r="Q28" s="391">
        <v>2390</v>
      </c>
      <c r="R28" s="392"/>
      <c r="S28" s="392"/>
      <c r="T28" s="392"/>
      <c r="U28" s="392"/>
      <c r="V28" s="393"/>
      <c r="W28" s="457"/>
      <c r="X28" s="448"/>
      <c r="Y28" s="449"/>
      <c r="Z28" s="388" t="s">
        <v>167</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168</v>
      </c>
      <c r="AZ28" s="399"/>
      <c r="BA28" s="399"/>
      <c r="BB28" s="400"/>
      <c r="BC28" s="407" t="s">
        <v>169</v>
      </c>
      <c r="BD28" s="408"/>
      <c r="BE28" s="408"/>
      <c r="BF28" s="408"/>
      <c r="BG28" s="408"/>
      <c r="BH28" s="408"/>
      <c r="BI28" s="408"/>
      <c r="BJ28" s="408"/>
      <c r="BK28" s="408"/>
      <c r="BL28" s="408"/>
      <c r="BM28" s="409"/>
      <c r="BN28" s="410">
        <v>572732</v>
      </c>
      <c r="BO28" s="411"/>
      <c r="BP28" s="411"/>
      <c r="BQ28" s="411"/>
      <c r="BR28" s="411"/>
      <c r="BS28" s="411"/>
      <c r="BT28" s="411"/>
      <c r="BU28" s="412"/>
      <c r="BV28" s="410">
        <v>495731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170</v>
      </c>
      <c r="F29" s="389"/>
      <c r="G29" s="389"/>
      <c r="H29" s="389"/>
      <c r="I29" s="389"/>
      <c r="J29" s="389"/>
      <c r="K29" s="390"/>
      <c r="L29" s="391">
        <v>10</v>
      </c>
      <c r="M29" s="392"/>
      <c r="N29" s="392"/>
      <c r="O29" s="392"/>
      <c r="P29" s="393"/>
      <c r="Q29" s="391">
        <v>2230</v>
      </c>
      <c r="R29" s="392"/>
      <c r="S29" s="392"/>
      <c r="T29" s="392"/>
      <c r="U29" s="392"/>
      <c r="V29" s="393"/>
      <c r="W29" s="458"/>
      <c r="X29" s="459"/>
      <c r="Y29" s="460"/>
      <c r="Z29" s="388" t="s">
        <v>171</v>
      </c>
      <c r="AA29" s="389"/>
      <c r="AB29" s="389"/>
      <c r="AC29" s="389"/>
      <c r="AD29" s="389"/>
      <c r="AE29" s="389"/>
      <c r="AF29" s="389"/>
      <c r="AG29" s="390"/>
      <c r="AH29" s="391">
        <v>76</v>
      </c>
      <c r="AI29" s="392"/>
      <c r="AJ29" s="392"/>
      <c r="AK29" s="392"/>
      <c r="AL29" s="393"/>
      <c r="AM29" s="391">
        <v>225216</v>
      </c>
      <c r="AN29" s="392"/>
      <c r="AO29" s="392"/>
      <c r="AP29" s="392"/>
      <c r="AQ29" s="392"/>
      <c r="AR29" s="393"/>
      <c r="AS29" s="391">
        <v>2963</v>
      </c>
      <c r="AT29" s="392"/>
      <c r="AU29" s="392"/>
      <c r="AV29" s="392"/>
      <c r="AW29" s="392"/>
      <c r="AX29" s="394"/>
      <c r="AY29" s="401"/>
      <c r="AZ29" s="402"/>
      <c r="BA29" s="402"/>
      <c r="BB29" s="403"/>
      <c r="BC29" s="395" t="s">
        <v>172</v>
      </c>
      <c r="BD29" s="396"/>
      <c r="BE29" s="396"/>
      <c r="BF29" s="396"/>
      <c r="BG29" s="396"/>
      <c r="BH29" s="396"/>
      <c r="BI29" s="396"/>
      <c r="BJ29" s="396"/>
      <c r="BK29" s="396"/>
      <c r="BL29" s="396"/>
      <c r="BM29" s="397"/>
      <c r="BN29" s="415">
        <v>259351</v>
      </c>
      <c r="BO29" s="416"/>
      <c r="BP29" s="416"/>
      <c r="BQ29" s="416"/>
      <c r="BR29" s="416"/>
      <c r="BS29" s="416"/>
      <c r="BT29" s="416"/>
      <c r="BU29" s="417"/>
      <c r="BV29" s="415">
        <v>9351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173</v>
      </c>
      <c r="X30" s="468"/>
      <c r="Y30" s="468"/>
      <c r="Z30" s="468"/>
      <c r="AA30" s="468"/>
      <c r="AB30" s="468"/>
      <c r="AC30" s="468"/>
      <c r="AD30" s="468"/>
      <c r="AE30" s="468"/>
      <c r="AF30" s="468"/>
      <c r="AG30" s="469"/>
      <c r="AH30" s="379">
        <v>99.1</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174</v>
      </c>
      <c r="BD30" s="383"/>
      <c r="BE30" s="383"/>
      <c r="BF30" s="383"/>
      <c r="BG30" s="383"/>
      <c r="BH30" s="383"/>
      <c r="BI30" s="383"/>
      <c r="BJ30" s="383"/>
      <c r="BK30" s="383"/>
      <c r="BL30" s="383"/>
      <c r="BM30" s="384"/>
      <c r="BN30" s="418">
        <v>237134</v>
      </c>
      <c r="BO30" s="419"/>
      <c r="BP30" s="419"/>
      <c r="BQ30" s="419"/>
      <c r="BR30" s="419"/>
      <c r="BS30" s="419"/>
      <c r="BT30" s="419"/>
      <c r="BU30" s="420"/>
      <c r="BV30" s="418">
        <v>297179</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181</v>
      </c>
      <c r="D33" s="378"/>
      <c r="E33" s="377" t="s">
        <v>182</v>
      </c>
      <c r="F33" s="377"/>
      <c r="G33" s="377"/>
      <c r="H33" s="377"/>
      <c r="I33" s="377"/>
      <c r="J33" s="377"/>
      <c r="K33" s="377"/>
      <c r="L33" s="377"/>
      <c r="M33" s="377"/>
      <c r="N33" s="377"/>
      <c r="O33" s="377"/>
      <c r="P33" s="377"/>
      <c r="Q33" s="377"/>
      <c r="R33" s="377"/>
      <c r="S33" s="377"/>
      <c r="T33" s="169"/>
      <c r="U33" s="378" t="s">
        <v>181</v>
      </c>
      <c r="V33" s="378"/>
      <c r="W33" s="377" t="s">
        <v>182</v>
      </c>
      <c r="X33" s="377"/>
      <c r="Y33" s="377"/>
      <c r="Z33" s="377"/>
      <c r="AA33" s="377"/>
      <c r="AB33" s="377"/>
      <c r="AC33" s="377"/>
      <c r="AD33" s="377"/>
      <c r="AE33" s="377"/>
      <c r="AF33" s="377"/>
      <c r="AG33" s="377"/>
      <c r="AH33" s="377"/>
      <c r="AI33" s="377"/>
      <c r="AJ33" s="377"/>
      <c r="AK33" s="377"/>
      <c r="AL33" s="169"/>
      <c r="AM33" s="378" t="s">
        <v>181</v>
      </c>
      <c r="AN33" s="378"/>
      <c r="AO33" s="377" t="s">
        <v>182</v>
      </c>
      <c r="AP33" s="377"/>
      <c r="AQ33" s="377"/>
      <c r="AR33" s="377"/>
      <c r="AS33" s="377"/>
      <c r="AT33" s="377"/>
      <c r="AU33" s="377"/>
      <c r="AV33" s="377"/>
      <c r="AW33" s="377"/>
      <c r="AX33" s="377"/>
      <c r="AY33" s="377"/>
      <c r="AZ33" s="377"/>
      <c r="BA33" s="377"/>
      <c r="BB33" s="377"/>
      <c r="BC33" s="377"/>
      <c r="BD33" s="170"/>
      <c r="BE33" s="377" t="s">
        <v>183</v>
      </c>
      <c r="BF33" s="377"/>
      <c r="BG33" s="377" t="s">
        <v>184</v>
      </c>
      <c r="BH33" s="377"/>
      <c r="BI33" s="377"/>
      <c r="BJ33" s="377"/>
      <c r="BK33" s="377"/>
      <c r="BL33" s="377"/>
      <c r="BM33" s="377"/>
      <c r="BN33" s="377"/>
      <c r="BO33" s="377"/>
      <c r="BP33" s="377"/>
      <c r="BQ33" s="377"/>
      <c r="BR33" s="377"/>
      <c r="BS33" s="377"/>
      <c r="BT33" s="377"/>
      <c r="BU33" s="377"/>
      <c r="BV33" s="170"/>
      <c r="BW33" s="378" t="s">
        <v>183</v>
      </c>
      <c r="BX33" s="378"/>
      <c r="BY33" s="377" t="s">
        <v>185</v>
      </c>
      <c r="BZ33" s="377"/>
      <c r="CA33" s="377"/>
      <c r="CB33" s="377"/>
      <c r="CC33" s="377"/>
      <c r="CD33" s="377"/>
      <c r="CE33" s="377"/>
      <c r="CF33" s="377"/>
      <c r="CG33" s="377"/>
      <c r="CH33" s="377"/>
      <c r="CI33" s="377"/>
      <c r="CJ33" s="377"/>
      <c r="CK33" s="377"/>
      <c r="CL33" s="377"/>
      <c r="CM33" s="377"/>
      <c r="CN33" s="169"/>
      <c r="CO33" s="378" t="s">
        <v>181</v>
      </c>
      <c r="CP33" s="378"/>
      <c r="CQ33" s="377" t="s">
        <v>186</v>
      </c>
      <c r="CR33" s="377"/>
      <c r="CS33" s="377"/>
      <c r="CT33" s="377"/>
      <c r="CU33" s="377"/>
      <c r="CV33" s="377"/>
      <c r="CW33" s="377"/>
      <c r="CX33" s="377"/>
      <c r="CY33" s="377"/>
      <c r="CZ33" s="377"/>
      <c r="DA33" s="377"/>
      <c r="DB33" s="377"/>
      <c r="DC33" s="377"/>
      <c r="DD33" s="377"/>
      <c r="DE33" s="377"/>
      <c r="DF33" s="169"/>
      <c r="DG33" s="377" t="s">
        <v>187</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5</v>
      </c>
      <c r="BF34" s="375"/>
      <c r="BG34" s="374" t="str">
        <f>IF('各会計、関係団体の財政状況及び健全化判断比率'!B31="","",'各会計、関係団体の財政状況及び健全化判断比率'!B31)</f>
        <v>簡易水道事業特別会計</v>
      </c>
      <c r="BH34" s="374"/>
      <c r="BI34" s="374"/>
      <c r="BJ34" s="374"/>
      <c r="BK34" s="374"/>
      <c r="BL34" s="374"/>
      <c r="BM34" s="374"/>
      <c r="BN34" s="374"/>
      <c r="BO34" s="374"/>
      <c r="BP34" s="374"/>
      <c r="BQ34" s="374"/>
      <c r="BR34" s="374"/>
      <c r="BS34" s="374"/>
      <c r="BT34" s="374"/>
      <c r="BU34" s="374"/>
      <c r="BV34" s="167"/>
      <c r="BW34" s="375">
        <f>IF(BY34="","",MAX(C34:D43,U34:V43,AM34:AN43,BE34:BF43)+1)</f>
        <v>7</v>
      </c>
      <c r="BX34" s="375"/>
      <c r="BY34" s="374" t="str">
        <f>IF('各会計、関係団体の財政状況及び健全化判断比率'!B68="","",'各会計、関係団体の財政状況及び健全化判断比率'!B68)</f>
        <v>須賀川地方広域消防組合　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株式会社道の駅ひらた</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介護保険事業特別会計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6</v>
      </c>
      <c r="BF35" s="375"/>
      <c r="BG35" s="374" t="str">
        <f>IF('各会計、関係団体の財政状況及び健全化判断比率'!B32="","",'各会計、関係団体の財政状況及び健全化判断比率'!B32)</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8</v>
      </c>
      <c r="BX35" s="375"/>
      <c r="BY35" s="374" t="str">
        <f>IF('各会計、関係団体の財政状況及び健全化判断比率'!B69="","",'各会計、関係団体の財政状況及び健全化判断比率'!B69)</f>
        <v>石川地方生活環境施設組合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9</v>
      </c>
      <c r="BX36" s="375"/>
      <c r="BY36" s="374" t="str">
        <f>IF('各会計、関係団体の財政状況及び健全化判断比率'!B70="","",'各会計、関係団体の財政状況及び健全化判断比率'!B70)</f>
        <v>公立小野町地方綜合病院企業団</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t="str">
        <f t="shared" si="4"/>
        <v/>
      </c>
      <c r="V37" s="375"/>
      <c r="W37" s="374"/>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10</v>
      </c>
      <c r="BX37" s="375"/>
      <c r="BY37" s="374" t="str">
        <f>IF('各会計、関係団体の財政状況及び健全化判断比率'!B71="","",'各会計、関係団体の財政状況及び健全化判断比率'!B71)</f>
        <v>福島県後期高齢者医療広域連合　一般会計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11</v>
      </c>
      <c r="BX38" s="375"/>
      <c r="BY38" s="374" t="str">
        <f>IF('各会計、関係団体の財政状況及び健全化判断比率'!B72="","",'各会計、関係団体の財政状況及び健全化判断比率'!B72)</f>
        <v>福島県後期高齢者医療広域連合　後期高齢者医療特別会計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12</v>
      </c>
      <c r="BX39" s="375"/>
      <c r="BY39" s="374" t="str">
        <f>IF('各会計、関係団体の財政状況及び健全化判断比率'!B73="","",'各会計、関係団体の財政状況及び健全化判断比率'!B73)</f>
        <v>福島県市町村総合事務組合　一般会計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13</v>
      </c>
      <c r="BX40" s="375"/>
      <c r="BY40" s="374" t="str">
        <f>IF('各会計、関係団体の財政状況及び健全化判断比率'!B74="","",'各会計、関係団体の財政状況及び健全化判断比率'!B74)</f>
        <v>福島県市町村総合事務組合　消防補償等特別会計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14</v>
      </c>
      <c r="BX41" s="375"/>
      <c r="BY41" s="374" t="str">
        <f>IF('各会計、関係団体の財政状況及び健全化判断比率'!B75="","",'各会計、関係団体の財政状況及び健全化判断比率'!B75)</f>
        <v>福島県市町村総合事務組合　消防賞じゅつ金特別会計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f t="shared" si="2"/>
        <v>15</v>
      </c>
      <c r="BX42" s="375"/>
      <c r="BY42" s="374" t="str">
        <f>IF('各会計、関係団体の財政状況及び健全化判断比率'!B76="","",'各会計、関係団体の財政状況及び健全化判断比率'!B76)</f>
        <v>福島県市町村総合事務組合　非常勤職員公務災害補償特別会計</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f t="shared" si="2"/>
        <v>16</v>
      </c>
      <c r="BX43" s="375"/>
      <c r="BY43" s="374" t="str">
        <f>IF('各会計、関係団体の財政状況及び健全化判断比率'!B77="","",'各会計、関係団体の財政状況及び健全化判断比率'!B77)</f>
        <v>福島県市町村総合事務組合　自治会館管理特別会計</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x14ac:dyDescent="0.15">
      <c r="A34" s="22"/>
      <c r="B34" s="31"/>
      <c r="C34" s="1184" t="s">
        <v>524</v>
      </c>
      <c r="D34" s="1184"/>
      <c r="E34" s="1185"/>
      <c r="F34" s="32">
        <v>11.46</v>
      </c>
      <c r="G34" s="33">
        <v>8.68</v>
      </c>
      <c r="H34" s="33">
        <v>6.63</v>
      </c>
      <c r="I34" s="33">
        <v>14.57</v>
      </c>
      <c r="J34" s="34">
        <v>7.05</v>
      </c>
      <c r="K34" s="22"/>
      <c r="L34" s="22"/>
      <c r="M34" s="22"/>
      <c r="N34" s="22"/>
      <c r="O34" s="22"/>
      <c r="P34" s="22"/>
    </row>
    <row r="35" spans="1:16" ht="39" customHeight="1" x14ac:dyDescent="0.15">
      <c r="A35" s="22"/>
      <c r="B35" s="35"/>
      <c r="C35" s="1178" t="s">
        <v>525</v>
      </c>
      <c r="D35" s="1179"/>
      <c r="E35" s="1180"/>
      <c r="F35" s="36">
        <v>4.3600000000000003</v>
      </c>
      <c r="G35" s="37">
        <v>1.1100000000000001</v>
      </c>
      <c r="H35" s="37">
        <v>4.0999999999999996</v>
      </c>
      <c r="I35" s="37">
        <v>2.58</v>
      </c>
      <c r="J35" s="38">
        <v>7</v>
      </c>
      <c r="K35" s="22"/>
      <c r="L35" s="22"/>
      <c r="M35" s="22"/>
      <c r="N35" s="22"/>
      <c r="O35" s="22"/>
      <c r="P35" s="22"/>
    </row>
    <row r="36" spans="1:16" ht="39" customHeight="1" x14ac:dyDescent="0.15">
      <c r="A36" s="22"/>
      <c r="B36" s="35"/>
      <c r="C36" s="1178" t="s">
        <v>526</v>
      </c>
      <c r="D36" s="1179"/>
      <c r="E36" s="1180"/>
      <c r="F36" s="36">
        <v>0.57999999999999996</v>
      </c>
      <c r="G36" s="37">
        <v>0.28000000000000003</v>
      </c>
      <c r="H36" s="37">
        <v>0.2</v>
      </c>
      <c r="I36" s="37">
        <v>0.88</v>
      </c>
      <c r="J36" s="38">
        <v>0.94</v>
      </c>
      <c r="K36" s="22"/>
      <c r="L36" s="22"/>
      <c r="M36" s="22"/>
      <c r="N36" s="22"/>
      <c r="O36" s="22"/>
      <c r="P36" s="22"/>
    </row>
    <row r="37" spans="1:16" ht="39" customHeight="1" x14ac:dyDescent="0.15">
      <c r="A37" s="22"/>
      <c r="B37" s="35"/>
      <c r="C37" s="1178" t="s">
        <v>527</v>
      </c>
      <c r="D37" s="1179"/>
      <c r="E37" s="1180"/>
      <c r="F37" s="36">
        <v>0.13</v>
      </c>
      <c r="G37" s="37">
        <v>0.13</v>
      </c>
      <c r="H37" s="37">
        <v>0.21</v>
      </c>
      <c r="I37" s="37">
        <v>0.17</v>
      </c>
      <c r="J37" s="38">
        <v>0.08</v>
      </c>
      <c r="K37" s="22"/>
      <c r="L37" s="22"/>
      <c r="M37" s="22"/>
      <c r="N37" s="22"/>
      <c r="O37" s="22"/>
      <c r="P37" s="22"/>
    </row>
    <row r="38" spans="1:16" ht="39" customHeight="1" x14ac:dyDescent="0.15">
      <c r="A38" s="22"/>
      <c r="B38" s="35"/>
      <c r="C38" s="1178" t="s">
        <v>528</v>
      </c>
      <c r="D38" s="1179"/>
      <c r="E38" s="1180"/>
      <c r="F38" s="36">
        <v>0.2</v>
      </c>
      <c r="G38" s="37">
        <v>0.08</v>
      </c>
      <c r="H38" s="37">
        <v>0.11</v>
      </c>
      <c r="I38" s="37">
        <v>0.13</v>
      </c>
      <c r="J38" s="38">
        <v>0.06</v>
      </c>
      <c r="K38" s="22"/>
      <c r="L38" s="22"/>
      <c r="M38" s="22"/>
      <c r="N38" s="22"/>
      <c r="O38" s="22"/>
      <c r="P38" s="22"/>
    </row>
    <row r="39" spans="1:16" ht="39" customHeight="1" x14ac:dyDescent="0.15">
      <c r="A39" s="22"/>
      <c r="B39" s="35"/>
      <c r="C39" s="1178" t="s">
        <v>529</v>
      </c>
      <c r="D39" s="1179"/>
      <c r="E39" s="1180"/>
      <c r="F39" s="36">
        <v>0</v>
      </c>
      <c r="G39" s="37">
        <v>0</v>
      </c>
      <c r="H39" s="37">
        <v>0</v>
      </c>
      <c r="I39" s="37">
        <v>0</v>
      </c>
      <c r="J39" s="38">
        <v>0</v>
      </c>
      <c r="K39" s="22"/>
      <c r="L39" s="22"/>
      <c r="M39" s="22"/>
      <c r="N39" s="22"/>
      <c r="O39" s="22"/>
      <c r="P39" s="22"/>
    </row>
    <row r="40" spans="1:16" ht="39" customHeight="1" x14ac:dyDescent="0.15">
      <c r="A40" s="22"/>
      <c r="B40" s="35"/>
      <c r="C40" s="1178"/>
      <c r="D40" s="1179"/>
      <c r="E40" s="1180"/>
      <c r="F40" s="36"/>
      <c r="G40" s="37"/>
      <c r="H40" s="37"/>
      <c r="I40" s="37"/>
      <c r="J40" s="38"/>
      <c r="K40" s="22"/>
      <c r="L40" s="22"/>
      <c r="M40" s="22"/>
      <c r="N40" s="22"/>
      <c r="O40" s="22"/>
      <c r="P40" s="22"/>
    </row>
    <row r="41" spans="1:16" ht="39" customHeight="1" x14ac:dyDescent="0.15">
      <c r="A41" s="22"/>
      <c r="B41" s="35"/>
      <c r="C41" s="1178"/>
      <c r="D41" s="1179"/>
      <c r="E41" s="1180"/>
      <c r="F41" s="36"/>
      <c r="G41" s="37"/>
      <c r="H41" s="37"/>
      <c r="I41" s="37"/>
      <c r="J41" s="38"/>
      <c r="K41" s="22"/>
      <c r="L41" s="22"/>
      <c r="M41" s="22"/>
      <c r="N41" s="22"/>
      <c r="O41" s="22"/>
      <c r="P41" s="22"/>
    </row>
    <row r="42" spans="1:16" ht="39" customHeight="1" x14ac:dyDescent="0.15">
      <c r="A42" s="22"/>
      <c r="B42" s="39"/>
      <c r="C42" s="1178" t="s">
        <v>530</v>
      </c>
      <c r="D42" s="1179"/>
      <c r="E42" s="1180"/>
      <c r="F42" s="36" t="s">
        <v>477</v>
      </c>
      <c r="G42" s="37" t="s">
        <v>477</v>
      </c>
      <c r="H42" s="37" t="s">
        <v>477</v>
      </c>
      <c r="I42" s="37" t="s">
        <v>477</v>
      </c>
      <c r="J42" s="38" t="s">
        <v>477</v>
      </c>
      <c r="K42" s="22"/>
      <c r="L42" s="22"/>
      <c r="M42" s="22"/>
      <c r="N42" s="22"/>
      <c r="O42" s="22"/>
      <c r="P42" s="22"/>
    </row>
    <row r="43" spans="1:16" ht="39" customHeight="1" thickBot="1" x14ac:dyDescent="0.2">
      <c r="A43" s="22"/>
      <c r="B43" s="40"/>
      <c r="C43" s="1181" t="s">
        <v>531</v>
      </c>
      <c r="D43" s="1182"/>
      <c r="E43" s="1183"/>
      <c r="F43" s="41">
        <v>0.18</v>
      </c>
      <c r="G43" s="42">
        <v>0.06</v>
      </c>
      <c r="H43" s="42">
        <v>0</v>
      </c>
      <c r="I43" s="42" t="s">
        <v>477</v>
      </c>
      <c r="J43" s="43" t="s">
        <v>477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56"/>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495</v>
      </c>
      <c r="L45" s="60">
        <v>478</v>
      </c>
      <c r="M45" s="60">
        <v>484</v>
      </c>
      <c r="N45" s="60">
        <v>471</v>
      </c>
      <c r="O45" s="61">
        <v>434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x14ac:dyDescent="0.15">
      <c r="A48" s="48"/>
      <c r="B48" s="1196"/>
      <c r="C48" s="1197"/>
      <c r="D48" s="62"/>
      <c r="E48" s="1188" t="s">
        <v>15</v>
      </c>
      <c r="F48" s="1188"/>
      <c r="G48" s="1188"/>
      <c r="H48" s="1188"/>
      <c r="I48" s="1188"/>
      <c r="J48" s="1189"/>
      <c r="K48" s="63">
        <v>141</v>
      </c>
      <c r="L48" s="64">
        <v>123</v>
      </c>
      <c r="M48" s="64">
        <v>117</v>
      </c>
      <c r="N48" s="64">
        <v>123</v>
      </c>
      <c r="O48" s="65">
        <v>130</v>
      </c>
      <c r="P48" s="48"/>
      <c r="Q48" s="48"/>
      <c r="R48" s="48"/>
      <c r="S48" s="48"/>
      <c r="T48" s="48"/>
      <c r="U48" s="48"/>
    </row>
    <row r="49" spans="1:21" ht="30.75" customHeight="1" x14ac:dyDescent="0.15">
      <c r="A49" s="48"/>
      <c r="B49" s="1196"/>
      <c r="C49" s="1197"/>
      <c r="D49" s="62"/>
      <c r="E49" s="1188" t="s">
        <v>16</v>
      </c>
      <c r="F49" s="1188"/>
      <c r="G49" s="1188"/>
      <c r="H49" s="1188"/>
      <c r="I49" s="1188"/>
      <c r="J49" s="1189"/>
      <c r="K49" s="63">
        <v>27</v>
      </c>
      <c r="L49" s="64">
        <v>26</v>
      </c>
      <c r="M49" s="64">
        <v>26</v>
      </c>
      <c r="N49" s="64">
        <v>27</v>
      </c>
      <c r="O49" s="65">
        <v>27</v>
      </c>
      <c r="P49" s="48"/>
      <c r="Q49" s="48"/>
      <c r="R49" s="48"/>
      <c r="S49" s="48"/>
      <c r="T49" s="48"/>
      <c r="U49" s="48"/>
    </row>
    <row r="50" spans="1:21" ht="30.75" customHeight="1" x14ac:dyDescent="0.15">
      <c r="A50" s="48"/>
      <c r="B50" s="1196"/>
      <c r="C50" s="1197"/>
      <c r="D50" s="62"/>
      <c r="E50" s="1188" t="s">
        <v>17</v>
      </c>
      <c r="F50" s="1188"/>
      <c r="G50" s="1188"/>
      <c r="H50" s="1188"/>
      <c r="I50" s="1188"/>
      <c r="J50" s="1189"/>
      <c r="K50" s="63">
        <v>30</v>
      </c>
      <c r="L50" s="64">
        <v>27</v>
      </c>
      <c r="M50" s="64">
        <v>18</v>
      </c>
      <c r="N50" s="64">
        <v>18</v>
      </c>
      <c r="O50" s="65">
        <v>13</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411</v>
      </c>
      <c r="L52" s="64">
        <v>413</v>
      </c>
      <c r="M52" s="64">
        <v>421</v>
      </c>
      <c r="N52" s="64">
        <v>413</v>
      </c>
      <c r="O52" s="65">
        <v>403</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282</v>
      </c>
      <c r="L53" s="69">
        <v>241</v>
      </c>
      <c r="M53" s="69">
        <v>224</v>
      </c>
      <c r="N53" s="69">
        <v>226</v>
      </c>
      <c r="O53" s="70">
        <v>201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517</v>
      </c>
      <c r="J40" s="79" t="s">
        <v>518</v>
      </c>
      <c r="K40" s="79" t="s">
        <v>519</v>
      </c>
      <c r="L40" s="79" t="s">
        <v>520</v>
      </c>
      <c r="M40" s="80" t="s">
        <v>521</v>
      </c>
    </row>
    <row r="41" spans="2:13" ht="27.75" customHeight="1" x14ac:dyDescent="0.15">
      <c r="B41" s="1214" t="s">
        <v>24</v>
      </c>
      <c r="C41" s="1215"/>
      <c r="D41" s="81"/>
      <c r="E41" s="1216" t="s">
        <v>25</v>
      </c>
      <c r="F41" s="1216"/>
      <c r="G41" s="1216"/>
      <c r="H41" s="1217"/>
      <c r="I41" s="82">
        <v>4565</v>
      </c>
      <c r="J41" s="83">
        <v>4266</v>
      </c>
      <c r="K41" s="83">
        <v>4585</v>
      </c>
      <c r="L41" s="83">
        <v>5972</v>
      </c>
      <c r="M41" s="84">
        <v>6787</v>
      </c>
    </row>
    <row r="42" spans="2:13" ht="27.75" customHeight="1" x14ac:dyDescent="0.15">
      <c r="B42" s="1204"/>
      <c r="C42" s="1205"/>
      <c r="D42" s="85"/>
      <c r="E42" s="1208" t="s">
        <v>26</v>
      </c>
      <c r="F42" s="1208"/>
      <c r="G42" s="1208"/>
      <c r="H42" s="1209"/>
      <c r="I42" s="86">
        <v>128</v>
      </c>
      <c r="J42" s="87">
        <v>102</v>
      </c>
      <c r="K42" s="87">
        <v>83</v>
      </c>
      <c r="L42" s="87">
        <v>65</v>
      </c>
      <c r="M42" s="88">
        <v>52</v>
      </c>
    </row>
    <row r="43" spans="2:13" ht="27.75" customHeight="1" x14ac:dyDescent="0.15">
      <c r="B43" s="1204"/>
      <c r="C43" s="1205"/>
      <c r="D43" s="85"/>
      <c r="E43" s="1208" t="s">
        <v>27</v>
      </c>
      <c r="F43" s="1208"/>
      <c r="G43" s="1208"/>
      <c r="H43" s="1209"/>
      <c r="I43" s="86">
        <v>1773</v>
      </c>
      <c r="J43" s="87">
        <v>1740</v>
      </c>
      <c r="K43" s="87">
        <v>1592</v>
      </c>
      <c r="L43" s="87">
        <v>1442</v>
      </c>
      <c r="M43" s="88">
        <v>1394</v>
      </c>
    </row>
    <row r="44" spans="2:13" ht="27.75" customHeight="1" x14ac:dyDescent="0.15">
      <c r="B44" s="1204"/>
      <c r="C44" s="1205"/>
      <c r="D44" s="85"/>
      <c r="E44" s="1208" t="s">
        <v>28</v>
      </c>
      <c r="F44" s="1208"/>
      <c r="G44" s="1208"/>
      <c r="H44" s="1209"/>
      <c r="I44" s="86">
        <v>252</v>
      </c>
      <c r="J44" s="87">
        <v>209</v>
      </c>
      <c r="K44" s="87">
        <v>191</v>
      </c>
      <c r="L44" s="87">
        <v>151</v>
      </c>
      <c r="M44" s="88">
        <v>110</v>
      </c>
    </row>
    <row r="45" spans="2:13" ht="27.75" customHeight="1" x14ac:dyDescent="0.15">
      <c r="B45" s="1204"/>
      <c r="C45" s="1205"/>
      <c r="D45" s="85"/>
      <c r="E45" s="1208" t="s">
        <v>29</v>
      </c>
      <c r="F45" s="1208"/>
      <c r="G45" s="1208"/>
      <c r="H45" s="1209"/>
      <c r="I45" s="86">
        <v>760</v>
      </c>
      <c r="J45" s="87">
        <v>710</v>
      </c>
      <c r="K45" s="87">
        <v>669</v>
      </c>
      <c r="L45" s="87">
        <v>632</v>
      </c>
      <c r="M45" s="88">
        <v>573</v>
      </c>
    </row>
    <row r="46" spans="2:13" ht="27.75" customHeight="1" x14ac:dyDescent="0.15">
      <c r="B46" s="1204"/>
      <c r="C46" s="1205"/>
      <c r="D46" s="89"/>
      <c r="E46" s="1208" t="s">
        <v>30</v>
      </c>
      <c r="F46" s="1208"/>
      <c r="G46" s="1208"/>
      <c r="H46" s="1209"/>
      <c r="I46" s="86" t="s">
        <v>477</v>
      </c>
      <c r="J46" s="87" t="s">
        <v>477</v>
      </c>
      <c r="K46" s="87" t="s">
        <v>477</v>
      </c>
      <c r="L46" s="87" t="s">
        <v>477</v>
      </c>
      <c r="M46" s="88" t="s">
        <v>477</v>
      </c>
    </row>
    <row r="47" spans="2:13" ht="27.75" customHeight="1" x14ac:dyDescent="0.15">
      <c r="B47" s="1204"/>
      <c r="C47" s="1205"/>
      <c r="D47" s="90"/>
      <c r="E47" s="1218" t="s">
        <v>31</v>
      </c>
      <c r="F47" s="1219"/>
      <c r="G47" s="1219"/>
      <c r="H47" s="1220"/>
      <c r="I47" s="86" t="s">
        <v>477</v>
      </c>
      <c r="J47" s="87" t="s">
        <v>477</v>
      </c>
      <c r="K47" s="87" t="s">
        <v>477</v>
      </c>
      <c r="L47" s="87" t="s">
        <v>477</v>
      </c>
      <c r="M47" s="88" t="s">
        <v>477</v>
      </c>
    </row>
    <row r="48" spans="2:13" ht="27.75" customHeight="1" x14ac:dyDescent="0.15">
      <c r="B48" s="1204"/>
      <c r="C48" s="1205"/>
      <c r="D48" s="85"/>
      <c r="E48" s="1208" t="s">
        <v>32</v>
      </c>
      <c r="F48" s="1208"/>
      <c r="G48" s="1208"/>
      <c r="H48" s="1209"/>
      <c r="I48" s="86" t="s">
        <v>477</v>
      </c>
      <c r="J48" s="87" t="s">
        <v>477</v>
      </c>
      <c r="K48" s="87" t="s">
        <v>477</v>
      </c>
      <c r="L48" s="87" t="s">
        <v>477</v>
      </c>
      <c r="M48" s="88" t="s">
        <v>477</v>
      </c>
    </row>
    <row r="49" spans="2:13" ht="27.75" customHeight="1" x14ac:dyDescent="0.15">
      <c r="B49" s="1206"/>
      <c r="C49" s="1207"/>
      <c r="D49" s="85"/>
      <c r="E49" s="1208" t="s">
        <v>33</v>
      </c>
      <c r="F49" s="1208"/>
      <c r="G49" s="1208"/>
      <c r="H49" s="1209"/>
      <c r="I49" s="86" t="s">
        <v>477</v>
      </c>
      <c r="J49" s="87" t="s">
        <v>477</v>
      </c>
      <c r="K49" s="87" t="s">
        <v>477</v>
      </c>
      <c r="L49" s="87" t="s">
        <v>477</v>
      </c>
      <c r="M49" s="88" t="s">
        <v>477</v>
      </c>
    </row>
    <row r="50" spans="2:13" ht="27.75" customHeight="1" x14ac:dyDescent="0.15">
      <c r="B50" s="1202" t="s">
        <v>34</v>
      </c>
      <c r="C50" s="1203"/>
      <c r="D50" s="91"/>
      <c r="E50" s="1208" t="s">
        <v>35</v>
      </c>
      <c r="F50" s="1208"/>
      <c r="G50" s="1208"/>
      <c r="H50" s="1209"/>
      <c r="I50" s="86">
        <v>1734</v>
      </c>
      <c r="J50" s="87">
        <v>1898</v>
      </c>
      <c r="K50" s="87">
        <v>1067</v>
      </c>
      <c r="L50" s="87">
        <v>970</v>
      </c>
      <c r="M50" s="88">
        <v>1251</v>
      </c>
    </row>
    <row r="51" spans="2:13" ht="27.75" customHeight="1" x14ac:dyDescent="0.15">
      <c r="B51" s="1204"/>
      <c r="C51" s="1205"/>
      <c r="D51" s="85"/>
      <c r="E51" s="1208" t="s">
        <v>36</v>
      </c>
      <c r="F51" s="1208"/>
      <c r="G51" s="1208"/>
      <c r="H51" s="1209"/>
      <c r="I51" s="86">
        <v>147</v>
      </c>
      <c r="J51" s="87">
        <v>138</v>
      </c>
      <c r="K51" s="87">
        <v>124</v>
      </c>
      <c r="L51" s="87">
        <v>100</v>
      </c>
      <c r="M51" s="88">
        <v>78</v>
      </c>
    </row>
    <row r="52" spans="2:13" ht="27.75" customHeight="1" x14ac:dyDescent="0.15">
      <c r="B52" s="1206"/>
      <c r="C52" s="1207"/>
      <c r="D52" s="85"/>
      <c r="E52" s="1208" t="s">
        <v>37</v>
      </c>
      <c r="F52" s="1208"/>
      <c r="G52" s="1208"/>
      <c r="H52" s="1209"/>
      <c r="I52" s="86">
        <v>3887</v>
      </c>
      <c r="J52" s="87">
        <v>3718</v>
      </c>
      <c r="K52" s="87">
        <v>3936</v>
      </c>
      <c r="L52" s="87">
        <v>4912</v>
      </c>
      <c r="M52" s="88">
        <v>5436</v>
      </c>
    </row>
    <row r="53" spans="2:13" ht="27.75" customHeight="1" thickBot="1" x14ac:dyDescent="0.2">
      <c r="B53" s="1210" t="s">
        <v>21</v>
      </c>
      <c r="C53" s="1211"/>
      <c r="D53" s="92"/>
      <c r="E53" s="1212" t="s">
        <v>38</v>
      </c>
      <c r="F53" s="1212"/>
      <c r="G53" s="1212"/>
      <c r="H53" s="1213"/>
      <c r="I53" s="93">
        <v>1710</v>
      </c>
      <c r="J53" s="94">
        <v>1274</v>
      </c>
      <c r="K53" s="94">
        <v>1993</v>
      </c>
      <c r="L53" s="94">
        <v>2279</v>
      </c>
      <c r="M53" s="95">
        <v>2151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VY191"/>
  <sheetViews>
    <sheetView view="pageBreakPreview" topLeftCell="A47" zoomScale="50" zoomScaleNormal="100" zoomScaleSheetLayoutView="50" workbookViewId="0">
      <selection activeCell="L15" sqref="L15"/>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549</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549</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550</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551</v>
      </c>
      <c r="I42" s="354"/>
      <c r="J42" s="354"/>
      <c r="K42" s="354"/>
      <c r="L42" s="246"/>
      <c r="M42" s="246"/>
      <c r="N42" s="246"/>
      <c r="O42" s="246"/>
    </row>
    <row r="43" spans="2:17" x14ac:dyDescent="0.15">
      <c r="B43" s="250"/>
      <c r="C43" s="246"/>
      <c r="D43" s="246"/>
      <c r="E43" s="246"/>
      <c r="F43" s="246"/>
      <c r="G43" s="1221" t="s">
        <v>552</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553</v>
      </c>
    </row>
    <row r="50" spans="1:17" x14ac:dyDescent="0.15">
      <c r="B50" s="250"/>
      <c r="C50" s="246"/>
      <c r="D50" s="246"/>
      <c r="E50" s="246"/>
      <c r="F50" s="246"/>
      <c r="G50" s="1230"/>
      <c r="H50" s="1231"/>
      <c r="I50" s="1231"/>
      <c r="J50" s="1232"/>
      <c r="K50" s="356" t="s">
        <v>517</v>
      </c>
      <c r="L50" s="356" t="s">
        <v>518</v>
      </c>
      <c r="M50" s="356" t="s">
        <v>519</v>
      </c>
      <c r="N50" s="356" t="s">
        <v>520</v>
      </c>
      <c r="O50" s="356" t="s">
        <v>521</v>
      </c>
    </row>
    <row r="51" spans="1:17" x14ac:dyDescent="0.15">
      <c r="B51" s="250"/>
      <c r="C51" s="246"/>
      <c r="D51" s="246"/>
      <c r="E51" s="246"/>
      <c r="F51" s="246"/>
      <c r="G51" s="1233" t="s">
        <v>554</v>
      </c>
      <c r="H51" s="1234"/>
      <c r="I51" s="1239" t="s">
        <v>555</v>
      </c>
      <c r="J51" s="1239"/>
      <c r="K51" s="1241"/>
      <c r="L51" s="1241"/>
      <c r="M51" s="1241"/>
      <c r="N51" s="1242">
        <v>98</v>
      </c>
      <c r="O51" s="1242">
        <v>93.4</v>
      </c>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556</v>
      </c>
      <c r="J53" s="1243"/>
      <c r="K53" s="1244"/>
      <c r="L53" s="1244"/>
      <c r="M53" s="1244"/>
      <c r="N53" s="1246">
        <v>58</v>
      </c>
      <c r="O53" s="1246">
        <v>60.5</v>
      </c>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557</v>
      </c>
      <c r="H55" s="1248"/>
      <c r="I55" s="1243" t="s">
        <v>555</v>
      </c>
      <c r="J55" s="1243"/>
      <c r="K55" s="1241"/>
      <c r="L55" s="1241"/>
      <c r="M55" s="1241"/>
      <c r="N55" s="1242">
        <v>0</v>
      </c>
      <c r="O55" s="1242">
        <v>0</v>
      </c>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556</v>
      </c>
      <c r="J57" s="1253"/>
      <c r="K57" s="1244"/>
      <c r="L57" s="1244"/>
      <c r="M57" s="1244"/>
      <c r="N57" s="1246">
        <v>55.3</v>
      </c>
      <c r="O57" s="1246">
        <v>54.8</v>
      </c>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558</v>
      </c>
      <c r="C63" s="246"/>
      <c r="D63" s="246"/>
      <c r="E63" s="246"/>
      <c r="F63" s="246"/>
      <c r="G63" s="246"/>
      <c r="H63" s="246"/>
      <c r="I63" s="246"/>
      <c r="J63" s="246"/>
      <c r="K63" s="246"/>
      <c r="L63" s="246"/>
      <c r="M63" s="246"/>
      <c r="N63" s="246"/>
      <c r="O63" s="246"/>
    </row>
    <row r="64" spans="1:17" x14ac:dyDescent="0.15">
      <c r="B64" s="250"/>
      <c r="C64" s="246"/>
      <c r="D64" s="246"/>
      <c r="E64" s="246"/>
      <c r="F64" s="246"/>
      <c r="G64" s="353" t="s">
        <v>551</v>
      </c>
      <c r="I64" s="354"/>
      <c r="J64" s="354"/>
      <c r="K64" s="354"/>
      <c r="L64" s="246"/>
      <c r="M64" s="246"/>
      <c r="N64" s="246"/>
      <c r="O64" s="246"/>
    </row>
    <row r="65" spans="2:30" x14ac:dyDescent="0.15">
      <c r="B65" s="250"/>
      <c r="C65" s="246"/>
      <c r="D65" s="246"/>
      <c r="E65" s="246"/>
      <c r="F65" s="246"/>
      <c r="G65" s="1221" t="s">
        <v>559</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30"/>
      <c r="H72" s="1231"/>
      <c r="I72" s="1231"/>
      <c r="J72" s="1232"/>
      <c r="K72" s="356" t="s">
        <v>517</v>
      </c>
      <c r="L72" s="356" t="s">
        <v>518</v>
      </c>
      <c r="M72" s="356" t="s">
        <v>519</v>
      </c>
      <c r="N72" s="356" t="s">
        <v>520</v>
      </c>
      <c r="O72" s="356" t="s">
        <v>521</v>
      </c>
    </row>
    <row r="73" spans="2:30" x14ac:dyDescent="0.15">
      <c r="B73" s="250"/>
      <c r="C73" s="246"/>
      <c r="D73" s="246"/>
      <c r="E73" s="246"/>
      <c r="F73" s="246"/>
      <c r="G73" s="1233" t="s">
        <v>554</v>
      </c>
      <c r="H73" s="1234"/>
      <c r="I73" s="1239" t="s">
        <v>555</v>
      </c>
      <c r="J73" s="1239"/>
      <c r="K73" s="1254">
        <v>75.8</v>
      </c>
      <c r="L73" s="1254">
        <v>56</v>
      </c>
      <c r="M73" s="1242">
        <v>89.3</v>
      </c>
      <c r="N73" s="1242">
        <v>98</v>
      </c>
      <c r="O73" s="1242">
        <v>93.4</v>
      </c>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561</v>
      </c>
      <c r="J75" s="1243"/>
      <c r="K75" s="1246">
        <v>12.3</v>
      </c>
      <c r="L75" s="1246">
        <v>11.8</v>
      </c>
      <c r="M75" s="1246">
        <v>11</v>
      </c>
      <c r="N75" s="1246">
        <v>10.1</v>
      </c>
      <c r="O75" s="1246">
        <v>9.5</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557</v>
      </c>
      <c r="H77" s="1248"/>
      <c r="I77" s="1243" t="s">
        <v>555</v>
      </c>
      <c r="J77" s="1243"/>
      <c r="K77" s="1254">
        <v>5.7</v>
      </c>
      <c r="L77" s="1254">
        <v>0</v>
      </c>
      <c r="M77" s="1242">
        <v>0</v>
      </c>
      <c r="N77" s="1242">
        <v>0</v>
      </c>
      <c r="O77" s="1242">
        <v>0</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561</v>
      </c>
      <c r="J79" s="1253"/>
      <c r="K79" s="1256">
        <v>10.8</v>
      </c>
      <c r="L79" s="1256">
        <v>9.8000000000000007</v>
      </c>
      <c r="M79" s="1256">
        <v>9.1</v>
      </c>
      <c r="N79" s="1256">
        <v>8.6</v>
      </c>
      <c r="O79" s="1256">
        <v>7.3</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70866141732283472" right="0.70866141732283472" top="0.74803149606299213" bottom="0.74803149606299213" header="0.31496062992125984" footer="0.31496062992125984"/>
  <pageSetup paperSize="9" scale="44"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AH135"/>
  <sheetViews>
    <sheetView topLeftCell="Q109" workbookViewId="0">
      <selection activeCell="J24" sqref="J24"/>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H135"/>
  <sheetViews>
    <sheetView topLeftCell="Q67"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phoneticPr fontId="2"/>
  <printOptions horizontalCentered="1" verticalCentered="1"/>
  <pageMargins left="0.70866141732283472" right="0.70866141732283472" top="0.74803149606299213" bottom="0.74803149606299213" header="0.31496062992125984" footer="0.31496062992125984"/>
  <pageSetup paperSize="9" scale="31"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516</v>
      </c>
      <c r="G2" s="113"/>
      <c r="H2" s="114"/>
    </row>
    <row r="3" spans="1:8" x14ac:dyDescent="0.15">
      <c r="A3" s="110" t="s">
        <v>509</v>
      </c>
      <c r="B3" s="115"/>
      <c r="C3" s="116"/>
      <c r="D3" s="117">
        <v>74194</v>
      </c>
      <c r="E3" s="118"/>
      <c r="F3" s="119">
        <v>146641</v>
      </c>
      <c r="G3" s="120"/>
      <c r="H3" s="121"/>
    </row>
    <row r="4" spans="1:8" x14ac:dyDescent="0.15">
      <c r="A4" s="122"/>
      <c r="B4" s="123"/>
      <c r="C4" s="124"/>
      <c r="D4" s="125">
        <v>50697</v>
      </c>
      <c r="E4" s="126"/>
      <c r="F4" s="127">
        <v>68142</v>
      </c>
      <c r="G4" s="128"/>
      <c r="H4" s="129"/>
    </row>
    <row r="5" spans="1:8" x14ac:dyDescent="0.15">
      <c r="A5" s="110" t="s">
        <v>511</v>
      </c>
      <c r="B5" s="115"/>
      <c r="C5" s="116"/>
      <c r="D5" s="117">
        <v>102951</v>
      </c>
      <c r="E5" s="118"/>
      <c r="F5" s="119">
        <v>174587</v>
      </c>
      <c r="G5" s="120"/>
      <c r="H5" s="121"/>
    </row>
    <row r="6" spans="1:8" x14ac:dyDescent="0.15">
      <c r="A6" s="122"/>
      <c r="B6" s="123"/>
      <c r="C6" s="124"/>
      <c r="D6" s="125">
        <v>52289</v>
      </c>
      <c r="E6" s="126"/>
      <c r="F6" s="127">
        <v>79695</v>
      </c>
      <c r="G6" s="128"/>
      <c r="H6" s="129"/>
    </row>
    <row r="7" spans="1:8" x14ac:dyDescent="0.15">
      <c r="A7" s="110" t="s">
        <v>512</v>
      </c>
      <c r="B7" s="115"/>
      <c r="C7" s="116"/>
      <c r="D7" s="117">
        <v>278655</v>
      </c>
      <c r="E7" s="118"/>
      <c r="F7" s="119">
        <v>175675</v>
      </c>
      <c r="G7" s="120"/>
      <c r="H7" s="121"/>
    </row>
    <row r="8" spans="1:8" x14ac:dyDescent="0.15">
      <c r="A8" s="122"/>
      <c r="B8" s="123"/>
      <c r="C8" s="124"/>
      <c r="D8" s="125">
        <v>194294</v>
      </c>
      <c r="E8" s="126"/>
      <c r="F8" s="127">
        <v>87698</v>
      </c>
      <c r="G8" s="128"/>
      <c r="H8" s="129"/>
    </row>
    <row r="9" spans="1:8" x14ac:dyDescent="0.15">
      <c r="A9" s="110" t="s">
        <v>513</v>
      </c>
      <c r="B9" s="115"/>
      <c r="C9" s="116"/>
      <c r="D9" s="117">
        <v>415655</v>
      </c>
      <c r="E9" s="118"/>
      <c r="F9" s="119">
        <v>162193</v>
      </c>
      <c r="G9" s="120"/>
      <c r="H9" s="121"/>
    </row>
    <row r="10" spans="1:8" x14ac:dyDescent="0.15">
      <c r="A10" s="122"/>
      <c r="B10" s="123"/>
      <c r="C10" s="124"/>
      <c r="D10" s="125">
        <v>326534</v>
      </c>
      <c r="E10" s="126"/>
      <c r="F10" s="127">
        <v>79985</v>
      </c>
      <c r="G10" s="128"/>
      <c r="H10" s="129"/>
    </row>
    <row r="11" spans="1:8" x14ac:dyDescent="0.15">
      <c r="A11" s="110" t="s">
        <v>514</v>
      </c>
      <c r="B11" s="115"/>
      <c r="C11" s="116"/>
      <c r="D11" s="117">
        <v>206286</v>
      </c>
      <c r="E11" s="118"/>
      <c r="F11" s="119">
        <v>138651</v>
      </c>
      <c r="G11" s="120"/>
      <c r="H11" s="121"/>
    </row>
    <row r="12" spans="1:8" x14ac:dyDescent="0.15">
      <c r="A12" s="122"/>
      <c r="B12" s="123"/>
      <c r="C12" s="130"/>
      <c r="D12" s="125">
        <v>139311</v>
      </c>
      <c r="E12" s="126"/>
      <c r="F12" s="127">
        <v>71211</v>
      </c>
      <c r="G12" s="128"/>
      <c r="H12" s="129"/>
    </row>
    <row r="13" spans="1:8" x14ac:dyDescent="0.15">
      <c r="A13" s="110"/>
      <c r="B13" s="115"/>
      <c r="C13" s="131"/>
      <c r="D13" s="132">
        <v>215548</v>
      </c>
      <c r="E13" s="133"/>
      <c r="F13" s="134">
        <v>159549</v>
      </c>
      <c r="G13" s="135"/>
      <c r="H13" s="121"/>
    </row>
    <row r="14" spans="1:8" x14ac:dyDescent="0.15">
      <c r="A14" s="122"/>
      <c r="B14" s="123"/>
      <c r="C14" s="124"/>
      <c r="D14" s="125">
        <v>152625</v>
      </c>
      <c r="E14" s="126"/>
      <c r="F14" s="127">
        <v>77346</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11.47</v>
      </c>
      <c r="C19" s="136">
        <f>ROUND(VALUE(SUBSTITUTE(実質収支比率等に係る経年分析!G$48,"▲","-")),2)</f>
        <v>8.68</v>
      </c>
      <c r="D19" s="136">
        <f>ROUND(VALUE(SUBSTITUTE(実質収支比率等に係る経年分析!H$48,"▲","-")),2)</f>
        <v>6.63</v>
      </c>
      <c r="E19" s="136">
        <f>ROUND(VALUE(SUBSTITUTE(実質収支比率等に係る経年分析!I$48,"▲","-")),2)</f>
        <v>14.57</v>
      </c>
      <c r="F19" s="136">
        <f>ROUND(VALUE(SUBSTITUTE(実質収支比率等に係る経年分析!J$48,"▲","-")),2)</f>
        <v>7.06</v>
      </c>
    </row>
    <row r="20" spans="1:11" x14ac:dyDescent="0.15">
      <c r="A20" s="136" t="s">
        <v>43</v>
      </c>
      <c r="B20" s="136">
        <f>ROUND(VALUE(SUBSTITUTE(実質収支比率等に係る経年分析!F$47,"▲","-")),2)</f>
        <v>35.76</v>
      </c>
      <c r="C20" s="136">
        <f>ROUND(VALUE(SUBSTITUTE(実質収支比率等に係る経年分析!G$47,"▲","-")),2)</f>
        <v>37.76</v>
      </c>
      <c r="D20" s="136">
        <f>ROUND(VALUE(SUBSTITUTE(実質収支比率等に係る経年分析!H$47,"▲","-")),2)</f>
        <v>23.26</v>
      </c>
      <c r="E20" s="136">
        <f>ROUND(VALUE(SUBSTITUTE(実質収支比率等に係る経年分析!I$47,"▲","-")),2)</f>
        <v>18.309999999999999</v>
      </c>
      <c r="F20" s="136">
        <f>ROUND(VALUE(SUBSTITUTE(実質収支比率等に係る経年分析!J$47,"▲","-")),2)</f>
        <v>21.4</v>
      </c>
    </row>
    <row r="21" spans="1:11" x14ac:dyDescent="0.15">
      <c r="A21" s="136" t="s">
        <v>44</v>
      </c>
      <c r="B21" s="136">
        <f>IF(ISNUMBER(VALUE(SUBSTITUTE(実質収支比率等に係る経年分析!F$49,"▲","-"))),ROUND(VALUE(SUBSTITUTE(実質収支比率等に係る経年分析!F$49,"▲","-")),2),NA())</f>
        <v>5.77</v>
      </c>
      <c r="C21" s="136">
        <f>IF(ISNUMBER(VALUE(SUBSTITUTE(実質収支比率等に係る経年分析!G$49,"▲","-"))),ROUND(VALUE(SUBSTITUTE(実質収支比率等に係る経年分析!G$49,"▲","-")),2),NA())</f>
        <v>3.37</v>
      </c>
      <c r="D21" s="136">
        <f>IF(ISNUMBER(VALUE(SUBSTITUTE(実質収支比率等に係る経年分析!H$49,"▲","-"))),ROUND(VALUE(SUBSTITUTE(実質収支比率等に係る経年分析!H$49,"▲","-")),2),NA())</f>
        <v>-17.14</v>
      </c>
      <c r="E21" s="136">
        <f>IF(ISNUMBER(VALUE(SUBSTITUTE(実質収支比率等に係る経年分析!I$49,"▲","-"))),ROUND(VALUE(SUBSTITUTE(実質収支比率等に係る経年分析!I$49,"▲","-")),2),NA())</f>
        <v>3.9</v>
      </c>
      <c r="F21" s="136">
        <f>IF(ISNUMBER(VALUE(SUBSTITUTE(実質収支比率等に係る経年分析!J$49,"▲","-"))),ROUND(VALUE(SUBSTITUTE(実質収支比率等に係る経年分析!J$49,"▲","-")),2),NA())</f>
        <v>-4.8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0.18</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0.06</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x14ac:dyDescent="0.15">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農業集落排水事業特別会計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0.08</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0.13</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0.06</v>
      </c>
    </row>
    <row r="33" spans="1:16" x14ac:dyDescent="0.15">
      <c r="A33" s="137" t="str">
        <f>IF(連結実質赤字比率に係る赤字・黒字の構成分析!C$37="",NA(),連結実質赤字比率に係る赤字・黒字の構成分析!C$37)</f>
        <v>簡易水道事業特別会計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0.13</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0.17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0.08</v>
      </c>
    </row>
    <row r="34" spans="1:16" x14ac:dyDescent="0.15">
      <c r="A34" s="137" t="str">
        <f>IF(連結実質赤字比率に係る赤字・黒字の構成分析!C$36="",NA(),連結実質赤字比率に係る赤字・黒字の構成分析!C$36)</f>
        <v>介護保険事業特別会計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0.57999999999999996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0.28000000000000003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0.2</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0.94</v>
      </c>
    </row>
    <row r="35" spans="1:16" x14ac:dyDescent="0.15">
      <c r="A35" s="137" t="str">
        <f>IF(連結実質赤字比率に係る赤字・黒字の構成分析!C$35="",NA(),連結実質赤字比率に係る赤字・黒字の構成分析!C$35)</f>
        <v>国民健康保険特別会計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4.3600000000000003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1.1100000000000001</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4.0999999999999996</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2.58</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7</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11.46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8.68</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6.63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14.57</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7.05</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411</v>
      </c>
      <c r="E42" s="138"/>
      <c r="F42" s="138"/>
      <c r="G42" s="138">
        <f>'実質公債費比率（分子）の構造'!L$52</f>
        <v>413</v>
      </c>
      <c r="H42" s="138"/>
      <c r="I42" s="138"/>
      <c r="J42" s="138">
        <f>'実質公債費比率（分子）の構造'!M$52</f>
        <v>421</v>
      </c>
      <c r="K42" s="138"/>
      <c r="L42" s="138"/>
      <c r="M42" s="138">
        <f>'実質公債費比率（分子）の構造'!N$52</f>
        <v>413</v>
      </c>
      <c r="N42" s="138"/>
      <c r="O42" s="138"/>
      <c r="P42" s="138">
        <f>'実質公債費比率（分子）の構造'!O$52</f>
        <v>403</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53</v>
      </c>
      <c r="B44" s="138">
        <f>'実質公債費比率（分子）の構造'!K$50</f>
        <v>30</v>
      </c>
      <c r="C44" s="138"/>
      <c r="D44" s="138"/>
      <c r="E44" s="138">
        <f>'実質公債費比率（分子）の構造'!L$50</f>
        <v>27</v>
      </c>
      <c r="F44" s="138"/>
      <c r="G44" s="138"/>
      <c r="H44" s="138">
        <f>'実質公債費比率（分子）の構造'!M$50</f>
        <v>18</v>
      </c>
      <c r="I44" s="138"/>
      <c r="J44" s="138"/>
      <c r="K44" s="138">
        <f>'実質公債費比率（分子）の構造'!N$50</f>
        <v>18</v>
      </c>
      <c r="L44" s="138"/>
      <c r="M44" s="138"/>
      <c r="N44" s="138">
        <f>'実質公債費比率（分子）の構造'!O$50</f>
        <v>13</v>
      </c>
      <c r="O44" s="138"/>
      <c r="P44" s="138"/>
    </row>
    <row r="45" spans="1:16" x14ac:dyDescent="0.15">
      <c r="A45" s="138" t="s">
        <v>54</v>
      </c>
      <c r="B45" s="138">
        <f>'実質公債費比率（分子）の構造'!K$49</f>
        <v>27</v>
      </c>
      <c r="C45" s="138"/>
      <c r="D45" s="138"/>
      <c r="E45" s="138">
        <f>'実質公債費比率（分子）の構造'!L$49</f>
        <v>26</v>
      </c>
      <c r="F45" s="138"/>
      <c r="G45" s="138"/>
      <c r="H45" s="138">
        <f>'実質公債費比率（分子）の構造'!M$49</f>
        <v>26</v>
      </c>
      <c r="I45" s="138"/>
      <c r="J45" s="138"/>
      <c r="K45" s="138">
        <f>'実質公債費比率（分子）の構造'!N$49</f>
        <v>27</v>
      </c>
      <c r="L45" s="138"/>
      <c r="M45" s="138"/>
      <c r="N45" s="138">
        <f>'実質公債費比率（分子）の構造'!O$49</f>
        <v>27</v>
      </c>
      <c r="O45" s="138"/>
      <c r="P45" s="138"/>
    </row>
    <row r="46" spans="1:16" x14ac:dyDescent="0.15">
      <c r="A46" s="138" t="s">
        <v>55</v>
      </c>
      <c r="B46" s="138">
        <f>'実質公債費比率（分子）の構造'!K$48</f>
        <v>141</v>
      </c>
      <c r="C46" s="138"/>
      <c r="D46" s="138"/>
      <c r="E46" s="138">
        <f>'実質公債費比率（分子）の構造'!L$48</f>
        <v>123</v>
      </c>
      <c r="F46" s="138"/>
      <c r="G46" s="138"/>
      <c r="H46" s="138">
        <f>'実質公債費比率（分子）の構造'!M$48</f>
        <v>117</v>
      </c>
      <c r="I46" s="138"/>
      <c r="J46" s="138"/>
      <c r="K46" s="138">
        <f>'実質公債費比率（分子）の構造'!N$48</f>
        <v>123</v>
      </c>
      <c r="L46" s="138"/>
      <c r="M46" s="138"/>
      <c r="N46" s="138">
        <f>'実質公債費比率（分子）の構造'!O$48</f>
        <v>130</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495</v>
      </c>
      <c r="C49" s="138"/>
      <c r="D49" s="138"/>
      <c r="E49" s="138">
        <f>'実質公債費比率（分子）の構造'!L$45</f>
        <v>478</v>
      </c>
      <c r="F49" s="138"/>
      <c r="G49" s="138"/>
      <c r="H49" s="138">
        <f>'実質公債費比率（分子）の構造'!M$45</f>
        <v>484</v>
      </c>
      <c r="I49" s="138"/>
      <c r="J49" s="138"/>
      <c r="K49" s="138">
        <f>'実質公債費比率（分子）の構造'!N$45</f>
        <v>471</v>
      </c>
      <c r="L49" s="138"/>
      <c r="M49" s="138"/>
      <c r="N49" s="138">
        <f>'実質公債費比率（分子）の構造'!O$45</f>
        <v>434</v>
      </c>
      <c r="O49" s="138"/>
      <c r="P49" s="138"/>
    </row>
    <row r="50" spans="1:16" x14ac:dyDescent="0.15">
      <c r="A50" s="138" t="s">
        <v>59</v>
      </c>
      <c r="B50" s="138" t="e">
        <f>NA()</f>
        <v>#N/A</v>
      </c>
      <c r="C50" s="138">
        <f>IF(ISNUMBER('実質公債費比率（分子）の構造'!K$53),'実質公債費比率（分子）の構造'!K$53,NA())</f>
        <v>282</v>
      </c>
      <c r="D50" s="138" t="e">
        <f>NA()</f>
        <v>#N/A</v>
      </c>
      <c r="E50" s="138" t="e">
        <f>NA()</f>
        <v>#N/A</v>
      </c>
      <c r="F50" s="138">
        <f>IF(ISNUMBER('実質公債費比率（分子）の構造'!L$53),'実質公債費比率（分子）の構造'!L$53,NA())</f>
        <v>241</v>
      </c>
      <c r="G50" s="138" t="e">
        <f>NA()</f>
        <v>#N/A</v>
      </c>
      <c r="H50" s="138" t="e">
        <f>NA()</f>
        <v>#N/A</v>
      </c>
      <c r="I50" s="138">
        <f>IF(ISNUMBER('実質公債費比率（分子）の構造'!M$53),'実質公債費比率（分子）の構造'!M$53,NA())</f>
        <v>224</v>
      </c>
      <c r="J50" s="138" t="e">
        <f>NA()</f>
        <v>#N/A</v>
      </c>
      <c r="K50" s="138" t="e">
        <f>NA()</f>
        <v>#N/A</v>
      </c>
      <c r="L50" s="138">
        <f>IF(ISNUMBER('実質公債費比率（分子）の構造'!N$53),'実質公債費比率（分子）の構造'!N$53,NA())</f>
        <v>226</v>
      </c>
      <c r="M50" s="138" t="e">
        <f>NA()</f>
        <v>#N/A</v>
      </c>
      <c r="N50" s="138" t="e">
        <f>NA()</f>
        <v>#N/A</v>
      </c>
      <c r="O50" s="138">
        <f>IF(ISNUMBER('実質公債費比率（分子）の構造'!O$53),'実質公債費比率（分子）の構造'!O$53,NA())</f>
        <v>201</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3887</v>
      </c>
      <c r="E56" s="137"/>
      <c r="F56" s="137"/>
      <c r="G56" s="137">
        <f>'将来負担比率（分子）の構造'!J$52</f>
        <v>3718</v>
      </c>
      <c r="H56" s="137"/>
      <c r="I56" s="137"/>
      <c r="J56" s="137">
        <f>'将来負担比率（分子）の構造'!K$52</f>
        <v>3936</v>
      </c>
      <c r="K56" s="137"/>
      <c r="L56" s="137"/>
      <c r="M56" s="137">
        <f>'将来負担比率（分子）の構造'!L$52</f>
        <v>4912</v>
      </c>
      <c r="N56" s="137"/>
      <c r="O56" s="137"/>
      <c r="P56" s="137">
        <f>'将来負担比率（分子）の構造'!M$52</f>
        <v>5436</v>
      </c>
    </row>
    <row r="57" spans="1:16" x14ac:dyDescent="0.15">
      <c r="A57" s="137" t="s">
        <v>36</v>
      </c>
      <c r="B57" s="137"/>
      <c r="C57" s="137"/>
      <c r="D57" s="137">
        <f>'将来負担比率（分子）の構造'!I$51</f>
        <v>147</v>
      </c>
      <c r="E57" s="137"/>
      <c r="F57" s="137"/>
      <c r="G57" s="137">
        <f>'将来負担比率（分子）の構造'!J$51</f>
        <v>138</v>
      </c>
      <c r="H57" s="137"/>
      <c r="I57" s="137"/>
      <c r="J57" s="137">
        <f>'将来負担比率（分子）の構造'!K$51</f>
        <v>124</v>
      </c>
      <c r="K57" s="137"/>
      <c r="L57" s="137"/>
      <c r="M57" s="137">
        <f>'将来負担比率（分子）の構造'!L$51</f>
        <v>100</v>
      </c>
      <c r="N57" s="137"/>
      <c r="O57" s="137"/>
      <c r="P57" s="137">
        <f>'将来負担比率（分子）の構造'!M$51</f>
        <v>78</v>
      </c>
    </row>
    <row r="58" spans="1:16" x14ac:dyDescent="0.15">
      <c r="A58" s="137" t="s">
        <v>35</v>
      </c>
      <c r="B58" s="137"/>
      <c r="C58" s="137"/>
      <c r="D58" s="137">
        <f>'将来負担比率（分子）の構造'!I$50</f>
        <v>1734</v>
      </c>
      <c r="E58" s="137"/>
      <c r="F58" s="137"/>
      <c r="G58" s="137">
        <f>'将来負担比率（分子）の構造'!J$50</f>
        <v>1898</v>
      </c>
      <c r="H58" s="137"/>
      <c r="I58" s="137"/>
      <c r="J58" s="137">
        <f>'将来負担比率（分子）の構造'!K$50</f>
        <v>1067</v>
      </c>
      <c r="K58" s="137"/>
      <c r="L58" s="137"/>
      <c r="M58" s="137">
        <f>'将来負担比率（分子）の構造'!L$50</f>
        <v>970</v>
      </c>
      <c r="N58" s="137"/>
      <c r="O58" s="137"/>
      <c r="P58" s="137">
        <f>'将来負担比率（分子）の構造'!M$50</f>
        <v>1251</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760</v>
      </c>
      <c r="C62" s="137"/>
      <c r="D62" s="137"/>
      <c r="E62" s="137">
        <f>'将来負担比率（分子）の構造'!J$45</f>
        <v>710</v>
      </c>
      <c r="F62" s="137"/>
      <c r="G62" s="137"/>
      <c r="H62" s="137">
        <f>'将来負担比率（分子）の構造'!K$45</f>
        <v>669</v>
      </c>
      <c r="I62" s="137"/>
      <c r="J62" s="137"/>
      <c r="K62" s="137">
        <f>'将来負担比率（分子）の構造'!L$45</f>
        <v>632</v>
      </c>
      <c r="L62" s="137"/>
      <c r="M62" s="137"/>
      <c r="N62" s="137">
        <f>'将来負担比率（分子）の構造'!M$45</f>
        <v>573</v>
      </c>
      <c r="O62" s="137"/>
      <c r="P62" s="137"/>
    </row>
    <row r="63" spans="1:16" x14ac:dyDescent="0.15">
      <c r="A63" s="137" t="s">
        <v>28</v>
      </c>
      <c r="B63" s="137">
        <f>'将来負担比率（分子）の構造'!I$44</f>
        <v>252</v>
      </c>
      <c r="C63" s="137"/>
      <c r="D63" s="137"/>
      <c r="E63" s="137">
        <f>'将来負担比率（分子）の構造'!J$44</f>
        <v>209</v>
      </c>
      <c r="F63" s="137"/>
      <c r="G63" s="137"/>
      <c r="H63" s="137">
        <f>'将来負担比率（分子）の構造'!K$44</f>
        <v>191</v>
      </c>
      <c r="I63" s="137"/>
      <c r="J63" s="137"/>
      <c r="K63" s="137">
        <f>'将来負担比率（分子）の構造'!L$44</f>
        <v>151</v>
      </c>
      <c r="L63" s="137"/>
      <c r="M63" s="137"/>
      <c r="N63" s="137">
        <f>'将来負担比率（分子）の構造'!M$44</f>
        <v>110</v>
      </c>
      <c r="O63" s="137"/>
      <c r="P63" s="137"/>
    </row>
    <row r="64" spans="1:16" x14ac:dyDescent="0.15">
      <c r="A64" s="137" t="s">
        <v>27</v>
      </c>
      <c r="B64" s="137">
        <f>'将来負担比率（分子）の構造'!I$43</f>
        <v>1773</v>
      </c>
      <c r="C64" s="137"/>
      <c r="D64" s="137"/>
      <c r="E64" s="137">
        <f>'将来負担比率（分子）の構造'!J$43</f>
        <v>1740</v>
      </c>
      <c r="F64" s="137"/>
      <c r="G64" s="137"/>
      <c r="H64" s="137">
        <f>'将来負担比率（分子）の構造'!K$43</f>
        <v>1592</v>
      </c>
      <c r="I64" s="137"/>
      <c r="J64" s="137"/>
      <c r="K64" s="137">
        <f>'将来負担比率（分子）の構造'!L$43</f>
        <v>1442</v>
      </c>
      <c r="L64" s="137"/>
      <c r="M64" s="137"/>
      <c r="N64" s="137">
        <f>'将来負担比率（分子）の構造'!M$43</f>
        <v>1394</v>
      </c>
      <c r="O64" s="137"/>
      <c r="P64" s="137"/>
    </row>
    <row r="65" spans="1:16" x14ac:dyDescent="0.15">
      <c r="A65" s="137" t="s">
        <v>26</v>
      </c>
      <c r="B65" s="137">
        <f>'将来負担比率（分子）の構造'!I$42</f>
        <v>128</v>
      </c>
      <c r="C65" s="137"/>
      <c r="D65" s="137"/>
      <c r="E65" s="137">
        <f>'将来負担比率（分子）の構造'!J$42</f>
        <v>102</v>
      </c>
      <c r="F65" s="137"/>
      <c r="G65" s="137"/>
      <c r="H65" s="137">
        <f>'将来負担比率（分子）の構造'!K$42</f>
        <v>83</v>
      </c>
      <c r="I65" s="137"/>
      <c r="J65" s="137"/>
      <c r="K65" s="137">
        <f>'将来負担比率（分子）の構造'!L$42</f>
        <v>65</v>
      </c>
      <c r="L65" s="137"/>
      <c r="M65" s="137"/>
      <c r="N65" s="137">
        <f>'将来負担比率（分子）の構造'!M$42</f>
        <v>52</v>
      </c>
      <c r="O65" s="137"/>
      <c r="P65" s="137"/>
    </row>
    <row r="66" spans="1:16" x14ac:dyDescent="0.15">
      <c r="A66" s="137" t="s">
        <v>25</v>
      </c>
      <c r="B66" s="137">
        <f>'将来負担比率（分子）の構造'!I$41</f>
        <v>4565</v>
      </c>
      <c r="C66" s="137"/>
      <c r="D66" s="137"/>
      <c r="E66" s="137">
        <f>'将来負担比率（分子）の構造'!J$41</f>
        <v>4266</v>
      </c>
      <c r="F66" s="137"/>
      <c r="G66" s="137"/>
      <c r="H66" s="137">
        <f>'将来負担比率（分子）の構造'!K$41</f>
        <v>4585</v>
      </c>
      <c r="I66" s="137"/>
      <c r="J66" s="137"/>
      <c r="K66" s="137">
        <f>'将来負担比率（分子）の構造'!L$41</f>
        <v>5972</v>
      </c>
      <c r="L66" s="137"/>
      <c r="M66" s="137"/>
      <c r="N66" s="137">
        <f>'将来負担比率（分子）の構造'!M$41</f>
        <v>6787</v>
      </c>
      <c r="O66" s="137"/>
      <c r="P66" s="137"/>
    </row>
    <row r="67" spans="1:16" x14ac:dyDescent="0.15">
      <c r="A67" s="137" t="s">
        <v>63</v>
      </c>
      <c r="B67" s="137" t="e">
        <f>NA()</f>
        <v>#N/A</v>
      </c>
      <c r="C67" s="137">
        <f>IF(ISNUMBER('将来負担比率（分子）の構造'!I$53), IF('将来負担比率（分子）の構造'!I$53 &lt; 0, 0, '将来負担比率（分子）の構造'!I$53), NA())</f>
        <v>1710</v>
      </c>
      <c r="D67" s="137" t="e">
        <f>NA()</f>
        <v>#N/A</v>
      </c>
      <c r="E67" s="137" t="e">
        <f>NA()</f>
        <v>#N/A</v>
      </c>
      <c r="F67" s="137">
        <f>IF(ISNUMBER('将来負担比率（分子）の構造'!J$53), IF('将来負担比率（分子）の構造'!J$53 &lt; 0, 0, '将来負担比率（分子）の構造'!J$53), NA())</f>
        <v>1274</v>
      </c>
      <c r="G67" s="137" t="e">
        <f>NA()</f>
        <v>#N/A</v>
      </c>
      <c r="H67" s="137" t="e">
        <f>NA()</f>
        <v>#N/A</v>
      </c>
      <c r="I67" s="137">
        <f>IF(ISNUMBER('将来負担比率（分子）の構造'!K$53), IF('将来負担比率（分子）の構造'!K$53 &lt; 0, 0, '将来負担比率（分子）の構造'!K$53), NA())</f>
        <v>1993</v>
      </c>
      <c r="J67" s="137" t="e">
        <f>NA()</f>
        <v>#N/A</v>
      </c>
      <c r="K67" s="137" t="e">
        <f>NA()</f>
        <v>#N/A</v>
      </c>
      <c r="L67" s="137">
        <f>IF(ISNUMBER('将来負担比率（分子）の構造'!L$53), IF('将来負担比率（分子）の構造'!L$53 &lt; 0, 0, '将来負担比率（分子）の構造'!L$53), NA())</f>
        <v>2279</v>
      </c>
      <c r="M67" s="137" t="e">
        <f>NA()</f>
        <v>#N/A</v>
      </c>
      <c r="N67" s="137" t="e">
        <f>NA()</f>
        <v>#N/A</v>
      </c>
      <c r="O67" s="137">
        <f>IF(ISNUMBER('将来負担比率（分子）の構造'!M$53), IF('将来負担比率（分子）の構造'!M$53 &lt; 0, 0, '将来負担比率（分子）の構造'!M$53), NA())</f>
        <v>2151</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196</v>
      </c>
      <c r="DI1" s="734"/>
      <c r="DJ1" s="734"/>
      <c r="DK1" s="734"/>
      <c r="DL1" s="734"/>
      <c r="DM1" s="734"/>
      <c r="DN1" s="735"/>
      <c r="DP1" s="733" t="s">
        <v>197</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199</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200</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201</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202</v>
      </c>
      <c r="S4" s="681"/>
      <c r="T4" s="681"/>
      <c r="U4" s="681"/>
      <c r="V4" s="681"/>
      <c r="W4" s="681"/>
      <c r="X4" s="681"/>
      <c r="Y4" s="682"/>
      <c r="Z4" s="680" t="s">
        <v>203</v>
      </c>
      <c r="AA4" s="681"/>
      <c r="AB4" s="681"/>
      <c r="AC4" s="682"/>
      <c r="AD4" s="680" t="s">
        <v>204</v>
      </c>
      <c r="AE4" s="681"/>
      <c r="AF4" s="681"/>
      <c r="AG4" s="681"/>
      <c r="AH4" s="681"/>
      <c r="AI4" s="681"/>
      <c r="AJ4" s="681"/>
      <c r="AK4" s="682"/>
      <c r="AL4" s="680" t="s">
        <v>203</v>
      </c>
      <c r="AM4" s="681"/>
      <c r="AN4" s="681"/>
      <c r="AO4" s="682"/>
      <c r="AP4" s="736" t="s">
        <v>205</v>
      </c>
      <c r="AQ4" s="736"/>
      <c r="AR4" s="736"/>
      <c r="AS4" s="736"/>
      <c r="AT4" s="736"/>
      <c r="AU4" s="736"/>
      <c r="AV4" s="736"/>
      <c r="AW4" s="736"/>
      <c r="AX4" s="736"/>
      <c r="AY4" s="736"/>
      <c r="AZ4" s="736"/>
      <c r="BA4" s="736"/>
      <c r="BB4" s="736"/>
      <c r="BC4" s="736"/>
      <c r="BD4" s="736"/>
      <c r="BE4" s="736"/>
      <c r="BF4" s="736"/>
      <c r="BG4" s="736" t="s">
        <v>206</v>
      </c>
      <c r="BH4" s="736"/>
      <c r="BI4" s="736"/>
      <c r="BJ4" s="736"/>
      <c r="BK4" s="736"/>
      <c r="BL4" s="736"/>
      <c r="BM4" s="736"/>
      <c r="BN4" s="736"/>
      <c r="BO4" s="736" t="s">
        <v>203</v>
      </c>
      <c r="BP4" s="736"/>
      <c r="BQ4" s="736"/>
      <c r="BR4" s="736"/>
      <c r="BS4" s="736" t="s">
        <v>207</v>
      </c>
      <c r="BT4" s="736"/>
      <c r="BU4" s="736"/>
      <c r="BV4" s="736"/>
      <c r="BW4" s="736"/>
      <c r="BX4" s="736"/>
      <c r="BY4" s="736"/>
      <c r="BZ4" s="736"/>
      <c r="CA4" s="736"/>
      <c r="CB4" s="736"/>
      <c r="CD4" s="725" t="s">
        <v>208</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209</v>
      </c>
      <c r="C5" s="708"/>
      <c r="D5" s="708"/>
      <c r="E5" s="708"/>
      <c r="F5" s="708"/>
      <c r="G5" s="708"/>
      <c r="H5" s="708"/>
      <c r="I5" s="708"/>
      <c r="J5" s="708"/>
      <c r="K5" s="708"/>
      <c r="L5" s="708"/>
      <c r="M5" s="708"/>
      <c r="N5" s="708"/>
      <c r="O5" s="708"/>
      <c r="P5" s="708"/>
      <c r="Q5" s="709"/>
      <c r="R5" s="670">
        <v>622983</v>
      </c>
      <c r="S5" s="671"/>
      <c r="T5" s="671"/>
      <c r="U5" s="671"/>
      <c r="V5" s="671"/>
      <c r="W5" s="671"/>
      <c r="X5" s="671"/>
      <c r="Y5" s="718"/>
      <c r="Z5" s="731">
        <v>12.3</v>
      </c>
      <c r="AA5" s="731"/>
      <c r="AB5" s="731"/>
      <c r="AC5" s="731"/>
      <c r="AD5" s="732">
        <v>622983</v>
      </c>
      <c r="AE5" s="732"/>
      <c r="AF5" s="732"/>
      <c r="AG5" s="732"/>
      <c r="AH5" s="732"/>
      <c r="AI5" s="732"/>
      <c r="AJ5" s="732"/>
      <c r="AK5" s="732"/>
      <c r="AL5" s="719">
        <v>24.1</v>
      </c>
      <c r="AM5" s="688"/>
      <c r="AN5" s="688"/>
      <c r="AO5" s="720"/>
      <c r="AP5" s="707" t="s">
        <v>210</v>
      </c>
      <c r="AQ5" s="708"/>
      <c r="AR5" s="708"/>
      <c r="AS5" s="708"/>
      <c r="AT5" s="708"/>
      <c r="AU5" s="708"/>
      <c r="AV5" s="708"/>
      <c r="AW5" s="708"/>
      <c r="AX5" s="708"/>
      <c r="AY5" s="708"/>
      <c r="AZ5" s="708"/>
      <c r="BA5" s="708"/>
      <c r="BB5" s="708"/>
      <c r="BC5" s="708"/>
      <c r="BD5" s="708"/>
      <c r="BE5" s="708"/>
      <c r="BF5" s="709"/>
      <c r="BG5" s="620">
        <v>622983</v>
      </c>
      <c r="BH5" s="621"/>
      <c r="BI5" s="621"/>
      <c r="BJ5" s="621"/>
      <c r="BK5" s="621"/>
      <c r="BL5" s="621"/>
      <c r="BM5" s="621"/>
      <c r="BN5" s="622"/>
      <c r="BO5" s="673">
        <v>100</v>
      </c>
      <c r="BP5" s="673"/>
      <c r="BQ5" s="673"/>
      <c r="BR5" s="673"/>
      <c r="BS5" s="674" t="s">
        <v>211</v>
      </c>
      <c r="BT5" s="674"/>
      <c r="BU5" s="674"/>
      <c r="BV5" s="674"/>
      <c r="BW5" s="674"/>
      <c r="BX5" s="674"/>
      <c r="BY5" s="674"/>
      <c r="BZ5" s="674"/>
      <c r="CA5" s="674"/>
      <c r="CB5" s="710"/>
      <c r="CD5" s="725" t="s">
        <v>205</v>
      </c>
      <c r="CE5" s="726"/>
      <c r="CF5" s="726"/>
      <c r="CG5" s="726"/>
      <c r="CH5" s="726"/>
      <c r="CI5" s="726"/>
      <c r="CJ5" s="726"/>
      <c r="CK5" s="726"/>
      <c r="CL5" s="726"/>
      <c r="CM5" s="726"/>
      <c r="CN5" s="726"/>
      <c r="CO5" s="726"/>
      <c r="CP5" s="726"/>
      <c r="CQ5" s="727"/>
      <c r="CR5" s="725" t="s">
        <v>212</v>
      </c>
      <c r="CS5" s="726"/>
      <c r="CT5" s="726"/>
      <c r="CU5" s="726"/>
      <c r="CV5" s="726"/>
      <c r="CW5" s="726"/>
      <c r="CX5" s="726"/>
      <c r="CY5" s="727"/>
      <c r="CZ5" s="725" t="s">
        <v>203</v>
      </c>
      <c r="DA5" s="726"/>
      <c r="DB5" s="726"/>
      <c r="DC5" s="727"/>
      <c r="DD5" s="725" t="s">
        <v>213</v>
      </c>
      <c r="DE5" s="726"/>
      <c r="DF5" s="726"/>
      <c r="DG5" s="726"/>
      <c r="DH5" s="726"/>
      <c r="DI5" s="726"/>
      <c r="DJ5" s="726"/>
      <c r="DK5" s="726"/>
      <c r="DL5" s="726"/>
      <c r="DM5" s="726"/>
      <c r="DN5" s="726"/>
      <c r="DO5" s="726"/>
      <c r="DP5" s="727"/>
      <c r="DQ5" s="725" t="s">
        <v>214</v>
      </c>
      <c r="DR5" s="726"/>
      <c r="DS5" s="726"/>
      <c r="DT5" s="726"/>
      <c r="DU5" s="726"/>
      <c r="DV5" s="726"/>
      <c r="DW5" s="726"/>
      <c r="DX5" s="726"/>
      <c r="DY5" s="726"/>
      <c r="DZ5" s="726"/>
      <c r="EA5" s="726"/>
      <c r="EB5" s="726"/>
      <c r="EC5" s="727"/>
    </row>
    <row r="6" spans="2:143" ht="11.25" customHeight="1" x14ac:dyDescent="0.15">
      <c r="B6" s="617" t="s">
        <v>215</v>
      </c>
      <c r="C6" s="618"/>
      <c r="D6" s="618"/>
      <c r="E6" s="618"/>
      <c r="F6" s="618"/>
      <c r="G6" s="618"/>
      <c r="H6" s="618"/>
      <c r="I6" s="618"/>
      <c r="J6" s="618"/>
      <c r="K6" s="618"/>
      <c r="L6" s="618"/>
      <c r="M6" s="618"/>
      <c r="N6" s="618"/>
      <c r="O6" s="618"/>
      <c r="P6" s="618"/>
      <c r="Q6" s="619"/>
      <c r="R6" s="620">
        <v>62864</v>
      </c>
      <c r="S6" s="621"/>
      <c r="T6" s="621"/>
      <c r="U6" s="621"/>
      <c r="V6" s="621"/>
      <c r="W6" s="621"/>
      <c r="X6" s="621"/>
      <c r="Y6" s="622"/>
      <c r="Z6" s="673">
        <v>1.2</v>
      </c>
      <c r="AA6" s="673"/>
      <c r="AB6" s="673"/>
      <c r="AC6" s="673"/>
      <c r="AD6" s="674">
        <v>62864</v>
      </c>
      <c r="AE6" s="674"/>
      <c r="AF6" s="674"/>
      <c r="AG6" s="674"/>
      <c r="AH6" s="674"/>
      <c r="AI6" s="674"/>
      <c r="AJ6" s="674"/>
      <c r="AK6" s="674"/>
      <c r="AL6" s="643">
        <v>2.4</v>
      </c>
      <c r="AM6" s="675"/>
      <c r="AN6" s="675"/>
      <c r="AO6" s="676"/>
      <c r="AP6" s="617" t="s">
        <v>216</v>
      </c>
      <c r="AQ6" s="618"/>
      <c r="AR6" s="618"/>
      <c r="AS6" s="618"/>
      <c r="AT6" s="618"/>
      <c r="AU6" s="618"/>
      <c r="AV6" s="618"/>
      <c r="AW6" s="618"/>
      <c r="AX6" s="618"/>
      <c r="AY6" s="618"/>
      <c r="AZ6" s="618"/>
      <c r="BA6" s="618"/>
      <c r="BB6" s="618"/>
      <c r="BC6" s="618"/>
      <c r="BD6" s="618"/>
      <c r="BE6" s="618"/>
      <c r="BF6" s="619"/>
      <c r="BG6" s="620">
        <v>622983</v>
      </c>
      <c r="BH6" s="621"/>
      <c r="BI6" s="621"/>
      <c r="BJ6" s="621"/>
      <c r="BK6" s="621"/>
      <c r="BL6" s="621"/>
      <c r="BM6" s="621"/>
      <c r="BN6" s="622"/>
      <c r="BO6" s="673">
        <v>100</v>
      </c>
      <c r="BP6" s="673"/>
      <c r="BQ6" s="673"/>
      <c r="BR6" s="673"/>
      <c r="BS6" s="674" t="s">
        <v>211</v>
      </c>
      <c r="BT6" s="674"/>
      <c r="BU6" s="674"/>
      <c r="BV6" s="674"/>
      <c r="BW6" s="674"/>
      <c r="BX6" s="674"/>
      <c r="BY6" s="674"/>
      <c r="BZ6" s="674"/>
      <c r="CA6" s="674"/>
      <c r="CB6" s="710"/>
      <c r="CD6" s="677" t="s">
        <v>217</v>
      </c>
      <c r="CE6" s="678"/>
      <c r="CF6" s="678"/>
      <c r="CG6" s="678"/>
      <c r="CH6" s="678"/>
      <c r="CI6" s="678"/>
      <c r="CJ6" s="678"/>
      <c r="CK6" s="678"/>
      <c r="CL6" s="678"/>
      <c r="CM6" s="678"/>
      <c r="CN6" s="678"/>
      <c r="CO6" s="678"/>
      <c r="CP6" s="678"/>
      <c r="CQ6" s="679"/>
      <c r="CR6" s="620">
        <v>76922</v>
      </c>
      <c r="CS6" s="621"/>
      <c r="CT6" s="621"/>
      <c r="CU6" s="621"/>
      <c r="CV6" s="621"/>
      <c r="CW6" s="621"/>
      <c r="CX6" s="621"/>
      <c r="CY6" s="622"/>
      <c r="CZ6" s="673">
        <v>1.6</v>
      </c>
      <c r="DA6" s="673"/>
      <c r="DB6" s="673"/>
      <c r="DC6" s="673"/>
      <c r="DD6" s="626" t="s">
        <v>211</v>
      </c>
      <c r="DE6" s="621"/>
      <c r="DF6" s="621"/>
      <c r="DG6" s="621"/>
      <c r="DH6" s="621"/>
      <c r="DI6" s="621"/>
      <c r="DJ6" s="621"/>
      <c r="DK6" s="621"/>
      <c r="DL6" s="621"/>
      <c r="DM6" s="621"/>
      <c r="DN6" s="621"/>
      <c r="DO6" s="621"/>
      <c r="DP6" s="622"/>
      <c r="DQ6" s="626">
        <v>76922</v>
      </c>
      <c r="DR6" s="621"/>
      <c r="DS6" s="621"/>
      <c r="DT6" s="621"/>
      <c r="DU6" s="621"/>
      <c r="DV6" s="621"/>
      <c r="DW6" s="621"/>
      <c r="DX6" s="621"/>
      <c r="DY6" s="621"/>
      <c r="DZ6" s="621"/>
      <c r="EA6" s="621"/>
      <c r="EB6" s="621"/>
      <c r="EC6" s="656"/>
    </row>
    <row r="7" spans="2:143" ht="11.25" customHeight="1" x14ac:dyDescent="0.15">
      <c r="B7" s="617" t="s">
        <v>218</v>
      </c>
      <c r="C7" s="618"/>
      <c r="D7" s="618"/>
      <c r="E7" s="618"/>
      <c r="F7" s="618"/>
      <c r="G7" s="618"/>
      <c r="H7" s="618"/>
      <c r="I7" s="618"/>
      <c r="J7" s="618"/>
      <c r="K7" s="618"/>
      <c r="L7" s="618"/>
      <c r="M7" s="618"/>
      <c r="N7" s="618"/>
      <c r="O7" s="618"/>
      <c r="P7" s="618"/>
      <c r="Q7" s="619"/>
      <c r="R7" s="620">
        <v>511</v>
      </c>
      <c r="S7" s="621"/>
      <c r="T7" s="621"/>
      <c r="U7" s="621"/>
      <c r="V7" s="621"/>
      <c r="W7" s="621"/>
      <c r="X7" s="621"/>
      <c r="Y7" s="622"/>
      <c r="Z7" s="673">
        <v>0</v>
      </c>
      <c r="AA7" s="673"/>
      <c r="AB7" s="673"/>
      <c r="AC7" s="673"/>
      <c r="AD7" s="674">
        <v>511</v>
      </c>
      <c r="AE7" s="674"/>
      <c r="AF7" s="674"/>
      <c r="AG7" s="674"/>
      <c r="AH7" s="674"/>
      <c r="AI7" s="674"/>
      <c r="AJ7" s="674"/>
      <c r="AK7" s="674"/>
      <c r="AL7" s="643">
        <v>0</v>
      </c>
      <c r="AM7" s="675"/>
      <c r="AN7" s="675"/>
      <c r="AO7" s="676"/>
      <c r="AP7" s="617" t="s">
        <v>219</v>
      </c>
      <c r="AQ7" s="618"/>
      <c r="AR7" s="618"/>
      <c r="AS7" s="618"/>
      <c r="AT7" s="618"/>
      <c r="AU7" s="618"/>
      <c r="AV7" s="618"/>
      <c r="AW7" s="618"/>
      <c r="AX7" s="618"/>
      <c r="AY7" s="618"/>
      <c r="AZ7" s="618"/>
      <c r="BA7" s="618"/>
      <c r="BB7" s="618"/>
      <c r="BC7" s="618"/>
      <c r="BD7" s="618"/>
      <c r="BE7" s="618"/>
      <c r="BF7" s="619"/>
      <c r="BG7" s="620">
        <v>228929</v>
      </c>
      <c r="BH7" s="621"/>
      <c r="BI7" s="621"/>
      <c r="BJ7" s="621"/>
      <c r="BK7" s="621"/>
      <c r="BL7" s="621"/>
      <c r="BM7" s="621"/>
      <c r="BN7" s="622"/>
      <c r="BO7" s="673">
        <v>36.700000000000003</v>
      </c>
      <c r="BP7" s="673"/>
      <c r="BQ7" s="673"/>
      <c r="BR7" s="673"/>
      <c r="BS7" s="674" t="s">
        <v>211</v>
      </c>
      <c r="BT7" s="674"/>
      <c r="BU7" s="674"/>
      <c r="BV7" s="674"/>
      <c r="BW7" s="674"/>
      <c r="BX7" s="674"/>
      <c r="BY7" s="674"/>
      <c r="BZ7" s="674"/>
      <c r="CA7" s="674"/>
      <c r="CB7" s="710"/>
      <c r="CD7" s="657" t="s">
        <v>220</v>
      </c>
      <c r="CE7" s="654"/>
      <c r="CF7" s="654"/>
      <c r="CG7" s="654"/>
      <c r="CH7" s="654"/>
      <c r="CI7" s="654"/>
      <c r="CJ7" s="654"/>
      <c r="CK7" s="654"/>
      <c r="CL7" s="654"/>
      <c r="CM7" s="654"/>
      <c r="CN7" s="654"/>
      <c r="CO7" s="654"/>
      <c r="CP7" s="654"/>
      <c r="CQ7" s="655"/>
      <c r="CR7" s="620">
        <v>768707</v>
      </c>
      <c r="CS7" s="621"/>
      <c r="CT7" s="621"/>
      <c r="CU7" s="621"/>
      <c r="CV7" s="621"/>
      <c r="CW7" s="621"/>
      <c r="CX7" s="621"/>
      <c r="CY7" s="622"/>
      <c r="CZ7" s="673">
        <v>16.100000000000001</v>
      </c>
      <c r="DA7" s="673"/>
      <c r="DB7" s="673"/>
      <c r="DC7" s="673"/>
      <c r="DD7" s="626">
        <v>2767</v>
      </c>
      <c r="DE7" s="621"/>
      <c r="DF7" s="621"/>
      <c r="DG7" s="621"/>
      <c r="DH7" s="621"/>
      <c r="DI7" s="621"/>
      <c r="DJ7" s="621"/>
      <c r="DK7" s="621"/>
      <c r="DL7" s="621"/>
      <c r="DM7" s="621"/>
      <c r="DN7" s="621"/>
      <c r="DO7" s="621"/>
      <c r="DP7" s="622"/>
      <c r="DQ7" s="626">
        <v>719714</v>
      </c>
      <c r="DR7" s="621"/>
      <c r="DS7" s="621"/>
      <c r="DT7" s="621"/>
      <c r="DU7" s="621"/>
      <c r="DV7" s="621"/>
      <c r="DW7" s="621"/>
      <c r="DX7" s="621"/>
      <c r="DY7" s="621"/>
      <c r="DZ7" s="621"/>
      <c r="EA7" s="621"/>
      <c r="EB7" s="621"/>
      <c r="EC7" s="656"/>
    </row>
    <row r="8" spans="2:143" ht="11.25" customHeight="1" x14ac:dyDescent="0.15">
      <c r="B8" s="617" t="s">
        <v>221</v>
      </c>
      <c r="C8" s="618"/>
      <c r="D8" s="618"/>
      <c r="E8" s="618"/>
      <c r="F8" s="618"/>
      <c r="G8" s="618"/>
      <c r="H8" s="618"/>
      <c r="I8" s="618"/>
      <c r="J8" s="618"/>
      <c r="K8" s="618"/>
      <c r="L8" s="618"/>
      <c r="M8" s="618"/>
      <c r="N8" s="618"/>
      <c r="O8" s="618"/>
      <c r="P8" s="618"/>
      <c r="Q8" s="619"/>
      <c r="R8" s="620">
        <v>1420</v>
      </c>
      <c r="S8" s="621"/>
      <c r="T8" s="621"/>
      <c r="U8" s="621"/>
      <c r="V8" s="621"/>
      <c r="W8" s="621"/>
      <c r="X8" s="621"/>
      <c r="Y8" s="622"/>
      <c r="Z8" s="673">
        <v>0</v>
      </c>
      <c r="AA8" s="673"/>
      <c r="AB8" s="673"/>
      <c r="AC8" s="673"/>
      <c r="AD8" s="674">
        <v>1420</v>
      </c>
      <c r="AE8" s="674"/>
      <c r="AF8" s="674"/>
      <c r="AG8" s="674"/>
      <c r="AH8" s="674"/>
      <c r="AI8" s="674"/>
      <c r="AJ8" s="674"/>
      <c r="AK8" s="674"/>
      <c r="AL8" s="643">
        <v>0.1</v>
      </c>
      <c r="AM8" s="675"/>
      <c r="AN8" s="675"/>
      <c r="AO8" s="676"/>
      <c r="AP8" s="617" t="s">
        <v>222</v>
      </c>
      <c r="AQ8" s="618"/>
      <c r="AR8" s="618"/>
      <c r="AS8" s="618"/>
      <c r="AT8" s="618"/>
      <c r="AU8" s="618"/>
      <c r="AV8" s="618"/>
      <c r="AW8" s="618"/>
      <c r="AX8" s="618"/>
      <c r="AY8" s="618"/>
      <c r="AZ8" s="618"/>
      <c r="BA8" s="618"/>
      <c r="BB8" s="618"/>
      <c r="BC8" s="618"/>
      <c r="BD8" s="618"/>
      <c r="BE8" s="618"/>
      <c r="BF8" s="619"/>
      <c r="BG8" s="620">
        <v>11290</v>
      </c>
      <c r="BH8" s="621"/>
      <c r="BI8" s="621"/>
      <c r="BJ8" s="621"/>
      <c r="BK8" s="621"/>
      <c r="BL8" s="621"/>
      <c r="BM8" s="621"/>
      <c r="BN8" s="622"/>
      <c r="BO8" s="673">
        <v>1.8</v>
      </c>
      <c r="BP8" s="673"/>
      <c r="BQ8" s="673"/>
      <c r="BR8" s="673"/>
      <c r="BS8" s="626" t="s">
        <v>223</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910336</v>
      </c>
      <c r="CS8" s="621"/>
      <c r="CT8" s="621"/>
      <c r="CU8" s="621"/>
      <c r="CV8" s="621"/>
      <c r="CW8" s="621"/>
      <c r="CX8" s="621"/>
      <c r="CY8" s="622"/>
      <c r="CZ8" s="673">
        <v>19.100000000000001</v>
      </c>
      <c r="DA8" s="673"/>
      <c r="DB8" s="673"/>
      <c r="DC8" s="673"/>
      <c r="DD8" s="626">
        <v>14239</v>
      </c>
      <c r="DE8" s="621"/>
      <c r="DF8" s="621"/>
      <c r="DG8" s="621"/>
      <c r="DH8" s="621"/>
      <c r="DI8" s="621"/>
      <c r="DJ8" s="621"/>
      <c r="DK8" s="621"/>
      <c r="DL8" s="621"/>
      <c r="DM8" s="621"/>
      <c r="DN8" s="621"/>
      <c r="DO8" s="621"/>
      <c r="DP8" s="622"/>
      <c r="DQ8" s="626">
        <v>586468</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754</v>
      </c>
      <c r="S9" s="621"/>
      <c r="T9" s="621"/>
      <c r="U9" s="621"/>
      <c r="V9" s="621"/>
      <c r="W9" s="621"/>
      <c r="X9" s="621"/>
      <c r="Y9" s="622"/>
      <c r="Z9" s="673">
        <v>0</v>
      </c>
      <c r="AA9" s="673"/>
      <c r="AB9" s="673"/>
      <c r="AC9" s="673"/>
      <c r="AD9" s="674">
        <v>754</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189332</v>
      </c>
      <c r="BH9" s="621"/>
      <c r="BI9" s="621"/>
      <c r="BJ9" s="621"/>
      <c r="BK9" s="621"/>
      <c r="BL9" s="621"/>
      <c r="BM9" s="621"/>
      <c r="BN9" s="622"/>
      <c r="BO9" s="673">
        <v>30.4</v>
      </c>
      <c r="BP9" s="673"/>
      <c r="BQ9" s="673"/>
      <c r="BR9" s="673"/>
      <c r="BS9" s="626" t="s">
        <v>223</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334877</v>
      </c>
      <c r="CS9" s="621"/>
      <c r="CT9" s="621"/>
      <c r="CU9" s="621"/>
      <c r="CV9" s="621"/>
      <c r="CW9" s="621"/>
      <c r="CX9" s="621"/>
      <c r="CY9" s="622"/>
      <c r="CZ9" s="673">
        <v>7</v>
      </c>
      <c r="DA9" s="673"/>
      <c r="DB9" s="673"/>
      <c r="DC9" s="673"/>
      <c r="DD9" s="626">
        <v>10292</v>
      </c>
      <c r="DE9" s="621"/>
      <c r="DF9" s="621"/>
      <c r="DG9" s="621"/>
      <c r="DH9" s="621"/>
      <c r="DI9" s="621"/>
      <c r="DJ9" s="621"/>
      <c r="DK9" s="621"/>
      <c r="DL9" s="621"/>
      <c r="DM9" s="621"/>
      <c r="DN9" s="621"/>
      <c r="DO9" s="621"/>
      <c r="DP9" s="622"/>
      <c r="DQ9" s="626">
        <v>319103</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102009</v>
      </c>
      <c r="S10" s="621"/>
      <c r="T10" s="621"/>
      <c r="U10" s="621"/>
      <c r="V10" s="621"/>
      <c r="W10" s="621"/>
      <c r="X10" s="621"/>
      <c r="Y10" s="622"/>
      <c r="Z10" s="673">
        <v>2</v>
      </c>
      <c r="AA10" s="673"/>
      <c r="AB10" s="673"/>
      <c r="AC10" s="673"/>
      <c r="AD10" s="674">
        <v>102009</v>
      </c>
      <c r="AE10" s="674"/>
      <c r="AF10" s="674"/>
      <c r="AG10" s="674"/>
      <c r="AH10" s="674"/>
      <c r="AI10" s="674"/>
      <c r="AJ10" s="674"/>
      <c r="AK10" s="674"/>
      <c r="AL10" s="643">
        <v>3.9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12763</v>
      </c>
      <c r="BH10" s="621"/>
      <c r="BI10" s="621"/>
      <c r="BJ10" s="621"/>
      <c r="BK10" s="621"/>
      <c r="BL10" s="621"/>
      <c r="BM10" s="621"/>
      <c r="BN10" s="622"/>
      <c r="BO10" s="673">
        <v>2</v>
      </c>
      <c r="BP10" s="673"/>
      <c r="BQ10" s="673"/>
      <c r="BR10" s="673"/>
      <c r="BS10" s="626" t="s">
        <v>223</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v>5</v>
      </c>
      <c r="CS10" s="621"/>
      <c r="CT10" s="621"/>
      <c r="CU10" s="621"/>
      <c r="CV10" s="621"/>
      <c r="CW10" s="621"/>
      <c r="CX10" s="621"/>
      <c r="CY10" s="622"/>
      <c r="CZ10" s="673">
        <v>0</v>
      </c>
      <c r="DA10" s="673"/>
      <c r="DB10" s="673"/>
      <c r="DC10" s="673"/>
      <c r="DD10" s="626" t="s">
        <v>223</v>
      </c>
      <c r="DE10" s="621"/>
      <c r="DF10" s="621"/>
      <c r="DG10" s="621"/>
      <c r="DH10" s="621"/>
      <c r="DI10" s="621"/>
      <c r="DJ10" s="621"/>
      <c r="DK10" s="621"/>
      <c r="DL10" s="621"/>
      <c r="DM10" s="621"/>
      <c r="DN10" s="621"/>
      <c r="DO10" s="621"/>
      <c r="DP10" s="622"/>
      <c r="DQ10" s="626">
        <v>5</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223</v>
      </c>
      <c r="S11" s="621"/>
      <c r="T11" s="621"/>
      <c r="U11" s="621"/>
      <c r="V11" s="621"/>
      <c r="W11" s="621"/>
      <c r="X11" s="621"/>
      <c r="Y11" s="622"/>
      <c r="Z11" s="673" t="s">
        <v>223</v>
      </c>
      <c r="AA11" s="673"/>
      <c r="AB11" s="673"/>
      <c r="AC11" s="673"/>
      <c r="AD11" s="674" t="s">
        <v>223</v>
      </c>
      <c r="AE11" s="674"/>
      <c r="AF11" s="674"/>
      <c r="AG11" s="674"/>
      <c r="AH11" s="674"/>
      <c r="AI11" s="674"/>
      <c r="AJ11" s="674"/>
      <c r="AK11" s="674"/>
      <c r="AL11" s="643" t="s">
        <v>223</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15544</v>
      </c>
      <c r="BH11" s="621"/>
      <c r="BI11" s="621"/>
      <c r="BJ11" s="621"/>
      <c r="BK11" s="621"/>
      <c r="BL11" s="621"/>
      <c r="BM11" s="621"/>
      <c r="BN11" s="622"/>
      <c r="BO11" s="673">
        <v>2.5</v>
      </c>
      <c r="BP11" s="673"/>
      <c r="BQ11" s="673"/>
      <c r="BR11" s="673"/>
      <c r="BS11" s="626" t="s">
        <v>223</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348608</v>
      </c>
      <c r="CS11" s="621"/>
      <c r="CT11" s="621"/>
      <c r="CU11" s="621"/>
      <c r="CV11" s="621"/>
      <c r="CW11" s="621"/>
      <c r="CX11" s="621"/>
      <c r="CY11" s="622"/>
      <c r="CZ11" s="673">
        <v>7.3</v>
      </c>
      <c r="DA11" s="673"/>
      <c r="DB11" s="673"/>
      <c r="DC11" s="673"/>
      <c r="DD11" s="626">
        <v>41014</v>
      </c>
      <c r="DE11" s="621"/>
      <c r="DF11" s="621"/>
      <c r="DG11" s="621"/>
      <c r="DH11" s="621"/>
      <c r="DI11" s="621"/>
      <c r="DJ11" s="621"/>
      <c r="DK11" s="621"/>
      <c r="DL11" s="621"/>
      <c r="DM11" s="621"/>
      <c r="DN11" s="621"/>
      <c r="DO11" s="621"/>
      <c r="DP11" s="622"/>
      <c r="DQ11" s="626">
        <v>231784</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223</v>
      </c>
      <c r="S12" s="621"/>
      <c r="T12" s="621"/>
      <c r="U12" s="621"/>
      <c r="V12" s="621"/>
      <c r="W12" s="621"/>
      <c r="X12" s="621"/>
      <c r="Y12" s="622"/>
      <c r="Z12" s="673" t="s">
        <v>223</v>
      </c>
      <c r="AA12" s="673"/>
      <c r="AB12" s="673"/>
      <c r="AC12" s="673"/>
      <c r="AD12" s="674" t="s">
        <v>223</v>
      </c>
      <c r="AE12" s="674"/>
      <c r="AF12" s="674"/>
      <c r="AG12" s="674"/>
      <c r="AH12" s="674"/>
      <c r="AI12" s="674"/>
      <c r="AJ12" s="674"/>
      <c r="AK12" s="674"/>
      <c r="AL12" s="643" t="s">
        <v>223</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327266</v>
      </c>
      <c r="BH12" s="621"/>
      <c r="BI12" s="621"/>
      <c r="BJ12" s="621"/>
      <c r="BK12" s="621"/>
      <c r="BL12" s="621"/>
      <c r="BM12" s="621"/>
      <c r="BN12" s="622"/>
      <c r="BO12" s="673">
        <v>52.5</v>
      </c>
      <c r="BP12" s="673"/>
      <c r="BQ12" s="673"/>
      <c r="BR12" s="673"/>
      <c r="BS12" s="626" t="s">
        <v>223</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159108</v>
      </c>
      <c r="CS12" s="621"/>
      <c r="CT12" s="621"/>
      <c r="CU12" s="621"/>
      <c r="CV12" s="621"/>
      <c r="CW12" s="621"/>
      <c r="CX12" s="621"/>
      <c r="CY12" s="622"/>
      <c r="CZ12" s="673">
        <v>3.3</v>
      </c>
      <c r="DA12" s="673"/>
      <c r="DB12" s="673"/>
      <c r="DC12" s="673"/>
      <c r="DD12" s="626">
        <v>91125</v>
      </c>
      <c r="DE12" s="621"/>
      <c r="DF12" s="621"/>
      <c r="DG12" s="621"/>
      <c r="DH12" s="621"/>
      <c r="DI12" s="621"/>
      <c r="DJ12" s="621"/>
      <c r="DK12" s="621"/>
      <c r="DL12" s="621"/>
      <c r="DM12" s="621"/>
      <c r="DN12" s="621"/>
      <c r="DO12" s="621"/>
      <c r="DP12" s="622"/>
      <c r="DQ12" s="626">
        <v>62385</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10639</v>
      </c>
      <c r="S13" s="621"/>
      <c r="T13" s="621"/>
      <c r="U13" s="621"/>
      <c r="V13" s="621"/>
      <c r="W13" s="621"/>
      <c r="X13" s="621"/>
      <c r="Y13" s="622"/>
      <c r="Z13" s="673">
        <v>0.2</v>
      </c>
      <c r="AA13" s="673"/>
      <c r="AB13" s="673"/>
      <c r="AC13" s="673"/>
      <c r="AD13" s="674">
        <v>10639</v>
      </c>
      <c r="AE13" s="674"/>
      <c r="AF13" s="674"/>
      <c r="AG13" s="674"/>
      <c r="AH13" s="674"/>
      <c r="AI13" s="674"/>
      <c r="AJ13" s="674"/>
      <c r="AK13" s="674"/>
      <c r="AL13" s="643">
        <v>0.4</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325463</v>
      </c>
      <c r="BH13" s="621"/>
      <c r="BI13" s="621"/>
      <c r="BJ13" s="621"/>
      <c r="BK13" s="621"/>
      <c r="BL13" s="621"/>
      <c r="BM13" s="621"/>
      <c r="BN13" s="622"/>
      <c r="BO13" s="673">
        <v>52.2</v>
      </c>
      <c r="BP13" s="673"/>
      <c r="BQ13" s="673"/>
      <c r="BR13" s="673"/>
      <c r="BS13" s="626" t="s">
        <v>223</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325652</v>
      </c>
      <c r="CS13" s="621"/>
      <c r="CT13" s="621"/>
      <c r="CU13" s="621"/>
      <c r="CV13" s="621"/>
      <c r="CW13" s="621"/>
      <c r="CX13" s="621"/>
      <c r="CY13" s="622"/>
      <c r="CZ13" s="673">
        <v>6.8</v>
      </c>
      <c r="DA13" s="673"/>
      <c r="DB13" s="673"/>
      <c r="DC13" s="673"/>
      <c r="DD13" s="626">
        <v>250040</v>
      </c>
      <c r="DE13" s="621"/>
      <c r="DF13" s="621"/>
      <c r="DG13" s="621"/>
      <c r="DH13" s="621"/>
      <c r="DI13" s="621"/>
      <c r="DJ13" s="621"/>
      <c r="DK13" s="621"/>
      <c r="DL13" s="621"/>
      <c r="DM13" s="621"/>
      <c r="DN13" s="621"/>
      <c r="DO13" s="621"/>
      <c r="DP13" s="622"/>
      <c r="DQ13" s="626">
        <v>127661</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223</v>
      </c>
      <c r="S14" s="621"/>
      <c r="T14" s="621"/>
      <c r="U14" s="621"/>
      <c r="V14" s="621"/>
      <c r="W14" s="621"/>
      <c r="X14" s="621"/>
      <c r="Y14" s="622"/>
      <c r="Z14" s="673" t="s">
        <v>223</v>
      </c>
      <c r="AA14" s="673"/>
      <c r="AB14" s="673"/>
      <c r="AC14" s="673"/>
      <c r="AD14" s="674" t="s">
        <v>223</v>
      </c>
      <c r="AE14" s="674"/>
      <c r="AF14" s="674"/>
      <c r="AG14" s="674"/>
      <c r="AH14" s="674"/>
      <c r="AI14" s="674"/>
      <c r="AJ14" s="674"/>
      <c r="AK14" s="674"/>
      <c r="AL14" s="643" t="s">
        <v>223</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25006</v>
      </c>
      <c r="BH14" s="621"/>
      <c r="BI14" s="621"/>
      <c r="BJ14" s="621"/>
      <c r="BK14" s="621"/>
      <c r="BL14" s="621"/>
      <c r="BM14" s="621"/>
      <c r="BN14" s="622"/>
      <c r="BO14" s="673">
        <v>4</v>
      </c>
      <c r="BP14" s="673"/>
      <c r="BQ14" s="673"/>
      <c r="BR14" s="673"/>
      <c r="BS14" s="626" t="s">
        <v>223</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165172</v>
      </c>
      <c r="CS14" s="621"/>
      <c r="CT14" s="621"/>
      <c r="CU14" s="621"/>
      <c r="CV14" s="621"/>
      <c r="CW14" s="621"/>
      <c r="CX14" s="621"/>
      <c r="CY14" s="622"/>
      <c r="CZ14" s="673">
        <v>3.5</v>
      </c>
      <c r="DA14" s="673"/>
      <c r="DB14" s="673"/>
      <c r="DC14" s="673"/>
      <c r="DD14" s="626">
        <v>4956</v>
      </c>
      <c r="DE14" s="621"/>
      <c r="DF14" s="621"/>
      <c r="DG14" s="621"/>
      <c r="DH14" s="621"/>
      <c r="DI14" s="621"/>
      <c r="DJ14" s="621"/>
      <c r="DK14" s="621"/>
      <c r="DL14" s="621"/>
      <c r="DM14" s="621"/>
      <c r="DN14" s="621"/>
      <c r="DO14" s="621"/>
      <c r="DP14" s="622"/>
      <c r="DQ14" s="626">
        <v>159820</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v>1316</v>
      </c>
      <c r="S15" s="621"/>
      <c r="T15" s="621"/>
      <c r="U15" s="621"/>
      <c r="V15" s="621"/>
      <c r="W15" s="621"/>
      <c r="X15" s="621"/>
      <c r="Y15" s="622"/>
      <c r="Z15" s="673">
        <v>0</v>
      </c>
      <c r="AA15" s="673"/>
      <c r="AB15" s="673"/>
      <c r="AC15" s="673"/>
      <c r="AD15" s="674">
        <v>1316</v>
      </c>
      <c r="AE15" s="674"/>
      <c r="AF15" s="674"/>
      <c r="AG15" s="674"/>
      <c r="AH15" s="674"/>
      <c r="AI15" s="674"/>
      <c r="AJ15" s="674"/>
      <c r="AK15" s="674"/>
      <c r="AL15" s="643">
        <v>0.1</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41782</v>
      </c>
      <c r="BH15" s="621"/>
      <c r="BI15" s="621"/>
      <c r="BJ15" s="621"/>
      <c r="BK15" s="621"/>
      <c r="BL15" s="621"/>
      <c r="BM15" s="621"/>
      <c r="BN15" s="622"/>
      <c r="BO15" s="673">
        <v>6.7</v>
      </c>
      <c r="BP15" s="673"/>
      <c r="BQ15" s="673"/>
      <c r="BR15" s="673"/>
      <c r="BS15" s="626" t="s">
        <v>223</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1220082</v>
      </c>
      <c r="CS15" s="621"/>
      <c r="CT15" s="621"/>
      <c r="CU15" s="621"/>
      <c r="CV15" s="621"/>
      <c r="CW15" s="621"/>
      <c r="CX15" s="621"/>
      <c r="CY15" s="622"/>
      <c r="CZ15" s="673">
        <v>25.6</v>
      </c>
      <c r="DA15" s="673"/>
      <c r="DB15" s="673"/>
      <c r="DC15" s="673"/>
      <c r="DD15" s="626">
        <v>908066</v>
      </c>
      <c r="DE15" s="621"/>
      <c r="DF15" s="621"/>
      <c r="DG15" s="621"/>
      <c r="DH15" s="621"/>
      <c r="DI15" s="621"/>
      <c r="DJ15" s="621"/>
      <c r="DK15" s="621"/>
      <c r="DL15" s="621"/>
      <c r="DM15" s="621"/>
      <c r="DN15" s="621"/>
      <c r="DO15" s="621"/>
      <c r="DP15" s="622"/>
      <c r="DQ15" s="626">
        <v>314051</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1907773</v>
      </c>
      <c r="S16" s="621"/>
      <c r="T16" s="621"/>
      <c r="U16" s="621"/>
      <c r="V16" s="621"/>
      <c r="W16" s="621"/>
      <c r="X16" s="621"/>
      <c r="Y16" s="622"/>
      <c r="Z16" s="673">
        <v>37.6</v>
      </c>
      <c r="AA16" s="673"/>
      <c r="AB16" s="673"/>
      <c r="AC16" s="673"/>
      <c r="AD16" s="674">
        <v>1744873</v>
      </c>
      <c r="AE16" s="674"/>
      <c r="AF16" s="674"/>
      <c r="AG16" s="674"/>
      <c r="AH16" s="674"/>
      <c r="AI16" s="674"/>
      <c r="AJ16" s="674"/>
      <c r="AK16" s="674"/>
      <c r="AL16" s="643">
        <v>67.400000000000006</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223</v>
      </c>
      <c r="BH16" s="621"/>
      <c r="BI16" s="621"/>
      <c r="BJ16" s="621"/>
      <c r="BK16" s="621"/>
      <c r="BL16" s="621"/>
      <c r="BM16" s="621"/>
      <c r="BN16" s="622"/>
      <c r="BO16" s="673" t="s">
        <v>223</v>
      </c>
      <c r="BP16" s="673"/>
      <c r="BQ16" s="673"/>
      <c r="BR16" s="673"/>
      <c r="BS16" s="626" t="s">
        <v>223</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20178</v>
      </c>
      <c r="CS16" s="621"/>
      <c r="CT16" s="621"/>
      <c r="CU16" s="621"/>
      <c r="CV16" s="621"/>
      <c r="CW16" s="621"/>
      <c r="CX16" s="621"/>
      <c r="CY16" s="622"/>
      <c r="CZ16" s="673">
        <v>0.4</v>
      </c>
      <c r="DA16" s="673"/>
      <c r="DB16" s="673"/>
      <c r="DC16" s="673"/>
      <c r="DD16" s="626" t="s">
        <v>223</v>
      </c>
      <c r="DE16" s="621"/>
      <c r="DF16" s="621"/>
      <c r="DG16" s="621"/>
      <c r="DH16" s="621"/>
      <c r="DI16" s="621"/>
      <c r="DJ16" s="621"/>
      <c r="DK16" s="621"/>
      <c r="DL16" s="621"/>
      <c r="DM16" s="621"/>
      <c r="DN16" s="621"/>
      <c r="DO16" s="621"/>
      <c r="DP16" s="622"/>
      <c r="DQ16" s="626">
        <v>2756</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1744873</v>
      </c>
      <c r="S17" s="621"/>
      <c r="T17" s="621"/>
      <c r="U17" s="621"/>
      <c r="V17" s="621"/>
      <c r="W17" s="621"/>
      <c r="X17" s="621"/>
      <c r="Y17" s="622"/>
      <c r="Z17" s="673">
        <v>34.4</v>
      </c>
      <c r="AA17" s="673"/>
      <c r="AB17" s="673"/>
      <c r="AC17" s="673"/>
      <c r="AD17" s="674">
        <v>1744873</v>
      </c>
      <c r="AE17" s="674"/>
      <c r="AF17" s="674"/>
      <c r="AG17" s="674"/>
      <c r="AH17" s="674"/>
      <c r="AI17" s="674"/>
      <c r="AJ17" s="674"/>
      <c r="AK17" s="674"/>
      <c r="AL17" s="643">
        <v>67.400000000000006</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223</v>
      </c>
      <c r="BH17" s="621"/>
      <c r="BI17" s="621"/>
      <c r="BJ17" s="621"/>
      <c r="BK17" s="621"/>
      <c r="BL17" s="621"/>
      <c r="BM17" s="621"/>
      <c r="BN17" s="622"/>
      <c r="BO17" s="673" t="s">
        <v>223</v>
      </c>
      <c r="BP17" s="673"/>
      <c r="BQ17" s="673"/>
      <c r="BR17" s="673"/>
      <c r="BS17" s="626" t="s">
        <v>223</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434139</v>
      </c>
      <c r="CS17" s="621"/>
      <c r="CT17" s="621"/>
      <c r="CU17" s="621"/>
      <c r="CV17" s="621"/>
      <c r="CW17" s="621"/>
      <c r="CX17" s="621"/>
      <c r="CY17" s="622"/>
      <c r="CZ17" s="673">
        <v>9.1</v>
      </c>
      <c r="DA17" s="673"/>
      <c r="DB17" s="673"/>
      <c r="DC17" s="673"/>
      <c r="DD17" s="626" t="s">
        <v>223</v>
      </c>
      <c r="DE17" s="621"/>
      <c r="DF17" s="621"/>
      <c r="DG17" s="621"/>
      <c r="DH17" s="621"/>
      <c r="DI17" s="621"/>
      <c r="DJ17" s="621"/>
      <c r="DK17" s="621"/>
      <c r="DL17" s="621"/>
      <c r="DM17" s="621"/>
      <c r="DN17" s="621"/>
      <c r="DO17" s="621"/>
      <c r="DP17" s="622"/>
      <c r="DQ17" s="626">
        <v>406055</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120675</v>
      </c>
      <c r="S18" s="621"/>
      <c r="T18" s="621"/>
      <c r="U18" s="621"/>
      <c r="V18" s="621"/>
      <c r="W18" s="621"/>
      <c r="X18" s="621"/>
      <c r="Y18" s="622"/>
      <c r="Z18" s="673">
        <v>2.4</v>
      </c>
      <c r="AA18" s="673"/>
      <c r="AB18" s="673"/>
      <c r="AC18" s="673"/>
      <c r="AD18" s="674" t="s">
        <v>223</v>
      </c>
      <c r="AE18" s="674"/>
      <c r="AF18" s="674"/>
      <c r="AG18" s="674"/>
      <c r="AH18" s="674"/>
      <c r="AI18" s="674"/>
      <c r="AJ18" s="674"/>
      <c r="AK18" s="674"/>
      <c r="AL18" s="643" t="s">
        <v>223</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223</v>
      </c>
      <c r="BH18" s="621"/>
      <c r="BI18" s="621"/>
      <c r="BJ18" s="621"/>
      <c r="BK18" s="621"/>
      <c r="BL18" s="621"/>
      <c r="BM18" s="621"/>
      <c r="BN18" s="622"/>
      <c r="BO18" s="673" t="s">
        <v>223</v>
      </c>
      <c r="BP18" s="673"/>
      <c r="BQ18" s="673"/>
      <c r="BR18" s="673"/>
      <c r="BS18" s="626" t="s">
        <v>223</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223</v>
      </c>
      <c r="CS18" s="621"/>
      <c r="CT18" s="621"/>
      <c r="CU18" s="621"/>
      <c r="CV18" s="621"/>
      <c r="CW18" s="621"/>
      <c r="CX18" s="621"/>
      <c r="CY18" s="622"/>
      <c r="CZ18" s="673" t="s">
        <v>223</v>
      </c>
      <c r="DA18" s="673"/>
      <c r="DB18" s="673"/>
      <c r="DC18" s="673"/>
      <c r="DD18" s="626" t="s">
        <v>223</v>
      </c>
      <c r="DE18" s="621"/>
      <c r="DF18" s="621"/>
      <c r="DG18" s="621"/>
      <c r="DH18" s="621"/>
      <c r="DI18" s="621"/>
      <c r="DJ18" s="621"/>
      <c r="DK18" s="621"/>
      <c r="DL18" s="621"/>
      <c r="DM18" s="621"/>
      <c r="DN18" s="621"/>
      <c r="DO18" s="621"/>
      <c r="DP18" s="622"/>
      <c r="DQ18" s="626" t="s">
        <v>223</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v>42225</v>
      </c>
      <c r="S19" s="621"/>
      <c r="T19" s="621"/>
      <c r="U19" s="621"/>
      <c r="V19" s="621"/>
      <c r="W19" s="621"/>
      <c r="X19" s="621"/>
      <c r="Y19" s="622"/>
      <c r="Z19" s="673">
        <v>0.8</v>
      </c>
      <c r="AA19" s="673"/>
      <c r="AB19" s="673"/>
      <c r="AC19" s="673"/>
      <c r="AD19" s="674" t="s">
        <v>223</v>
      </c>
      <c r="AE19" s="674"/>
      <c r="AF19" s="674"/>
      <c r="AG19" s="674"/>
      <c r="AH19" s="674"/>
      <c r="AI19" s="674"/>
      <c r="AJ19" s="674"/>
      <c r="AK19" s="674"/>
      <c r="AL19" s="643" t="s">
        <v>223</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223</v>
      </c>
      <c r="BH19" s="621"/>
      <c r="BI19" s="621"/>
      <c r="BJ19" s="621"/>
      <c r="BK19" s="621"/>
      <c r="BL19" s="621"/>
      <c r="BM19" s="621"/>
      <c r="BN19" s="622"/>
      <c r="BO19" s="673" t="s">
        <v>223</v>
      </c>
      <c r="BP19" s="673"/>
      <c r="BQ19" s="673"/>
      <c r="BR19" s="673"/>
      <c r="BS19" s="626" t="s">
        <v>223</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223</v>
      </c>
      <c r="CS19" s="621"/>
      <c r="CT19" s="621"/>
      <c r="CU19" s="621"/>
      <c r="CV19" s="621"/>
      <c r="CW19" s="621"/>
      <c r="CX19" s="621"/>
      <c r="CY19" s="622"/>
      <c r="CZ19" s="673" t="s">
        <v>223</v>
      </c>
      <c r="DA19" s="673"/>
      <c r="DB19" s="673"/>
      <c r="DC19" s="673"/>
      <c r="DD19" s="626" t="s">
        <v>223</v>
      </c>
      <c r="DE19" s="621"/>
      <c r="DF19" s="621"/>
      <c r="DG19" s="621"/>
      <c r="DH19" s="621"/>
      <c r="DI19" s="621"/>
      <c r="DJ19" s="621"/>
      <c r="DK19" s="621"/>
      <c r="DL19" s="621"/>
      <c r="DM19" s="621"/>
      <c r="DN19" s="621"/>
      <c r="DO19" s="621"/>
      <c r="DP19" s="622"/>
      <c r="DQ19" s="626" t="s">
        <v>223</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2710269</v>
      </c>
      <c r="S20" s="621"/>
      <c r="T20" s="621"/>
      <c r="U20" s="621"/>
      <c r="V20" s="621"/>
      <c r="W20" s="621"/>
      <c r="X20" s="621"/>
      <c r="Y20" s="622"/>
      <c r="Z20" s="673">
        <v>53.5</v>
      </c>
      <c r="AA20" s="673"/>
      <c r="AB20" s="673"/>
      <c r="AC20" s="673"/>
      <c r="AD20" s="674">
        <v>2547369</v>
      </c>
      <c r="AE20" s="674"/>
      <c r="AF20" s="674"/>
      <c r="AG20" s="674"/>
      <c r="AH20" s="674"/>
      <c r="AI20" s="674"/>
      <c r="AJ20" s="674"/>
      <c r="AK20" s="674"/>
      <c r="AL20" s="643">
        <v>98.5</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223</v>
      </c>
      <c r="BH20" s="621"/>
      <c r="BI20" s="621"/>
      <c r="BJ20" s="621"/>
      <c r="BK20" s="621"/>
      <c r="BL20" s="621"/>
      <c r="BM20" s="621"/>
      <c r="BN20" s="622"/>
      <c r="BO20" s="673" t="s">
        <v>223</v>
      </c>
      <c r="BP20" s="673"/>
      <c r="BQ20" s="673"/>
      <c r="BR20" s="673"/>
      <c r="BS20" s="626" t="s">
        <v>223</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4763786</v>
      </c>
      <c r="CS20" s="621"/>
      <c r="CT20" s="621"/>
      <c r="CU20" s="621"/>
      <c r="CV20" s="621"/>
      <c r="CW20" s="621"/>
      <c r="CX20" s="621"/>
      <c r="CY20" s="622"/>
      <c r="CZ20" s="673">
        <v>100</v>
      </c>
      <c r="DA20" s="673"/>
      <c r="DB20" s="673"/>
      <c r="DC20" s="673"/>
      <c r="DD20" s="626">
        <v>1322499</v>
      </c>
      <c r="DE20" s="621"/>
      <c r="DF20" s="621"/>
      <c r="DG20" s="621"/>
      <c r="DH20" s="621"/>
      <c r="DI20" s="621"/>
      <c r="DJ20" s="621"/>
      <c r="DK20" s="621"/>
      <c r="DL20" s="621"/>
      <c r="DM20" s="621"/>
      <c r="DN20" s="621"/>
      <c r="DO20" s="621"/>
      <c r="DP20" s="622"/>
      <c r="DQ20" s="626">
        <v>3006724</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v>796</v>
      </c>
      <c r="S21" s="621"/>
      <c r="T21" s="621"/>
      <c r="U21" s="621"/>
      <c r="V21" s="621"/>
      <c r="W21" s="621"/>
      <c r="X21" s="621"/>
      <c r="Y21" s="622"/>
      <c r="Z21" s="673">
        <v>0</v>
      </c>
      <c r="AA21" s="673"/>
      <c r="AB21" s="673"/>
      <c r="AC21" s="673"/>
      <c r="AD21" s="674">
        <v>796</v>
      </c>
      <c r="AE21" s="674"/>
      <c r="AF21" s="674"/>
      <c r="AG21" s="674"/>
      <c r="AH21" s="674"/>
      <c r="AI21" s="674"/>
      <c r="AJ21" s="674"/>
      <c r="AK21" s="674"/>
      <c r="AL21" s="643">
        <v>0</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223</v>
      </c>
      <c r="BH21" s="621"/>
      <c r="BI21" s="621"/>
      <c r="BJ21" s="621"/>
      <c r="BK21" s="621"/>
      <c r="BL21" s="621"/>
      <c r="BM21" s="621"/>
      <c r="BN21" s="622"/>
      <c r="BO21" s="673" t="s">
        <v>223</v>
      </c>
      <c r="BP21" s="673"/>
      <c r="BQ21" s="673"/>
      <c r="BR21" s="673"/>
      <c r="BS21" s="626" t="s">
        <v>223</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22281</v>
      </c>
      <c r="S22" s="621"/>
      <c r="T22" s="621"/>
      <c r="U22" s="621"/>
      <c r="V22" s="621"/>
      <c r="W22" s="621"/>
      <c r="X22" s="621"/>
      <c r="Y22" s="622"/>
      <c r="Z22" s="673">
        <v>0.4</v>
      </c>
      <c r="AA22" s="673"/>
      <c r="AB22" s="673"/>
      <c r="AC22" s="673"/>
      <c r="AD22" s="674">
        <v>19868</v>
      </c>
      <c r="AE22" s="674"/>
      <c r="AF22" s="674"/>
      <c r="AG22" s="674"/>
      <c r="AH22" s="674"/>
      <c r="AI22" s="674"/>
      <c r="AJ22" s="674"/>
      <c r="AK22" s="674"/>
      <c r="AL22" s="643">
        <v>0.8</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223</v>
      </c>
      <c r="BH22" s="621"/>
      <c r="BI22" s="621"/>
      <c r="BJ22" s="621"/>
      <c r="BK22" s="621"/>
      <c r="BL22" s="621"/>
      <c r="BM22" s="621"/>
      <c r="BN22" s="622"/>
      <c r="BO22" s="673" t="s">
        <v>223</v>
      </c>
      <c r="BP22" s="673"/>
      <c r="BQ22" s="673"/>
      <c r="BR22" s="673"/>
      <c r="BS22" s="626" t="s">
        <v>223</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55089</v>
      </c>
      <c r="S23" s="621"/>
      <c r="T23" s="621"/>
      <c r="U23" s="621"/>
      <c r="V23" s="621"/>
      <c r="W23" s="621"/>
      <c r="X23" s="621"/>
      <c r="Y23" s="622"/>
      <c r="Z23" s="673">
        <v>1.1000000000000001</v>
      </c>
      <c r="AA23" s="673"/>
      <c r="AB23" s="673"/>
      <c r="AC23" s="673"/>
      <c r="AD23" s="674">
        <v>2664</v>
      </c>
      <c r="AE23" s="674"/>
      <c r="AF23" s="674"/>
      <c r="AG23" s="674"/>
      <c r="AH23" s="674"/>
      <c r="AI23" s="674"/>
      <c r="AJ23" s="674"/>
      <c r="AK23" s="674"/>
      <c r="AL23" s="643">
        <v>0.1</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223</v>
      </c>
      <c r="BH23" s="621"/>
      <c r="BI23" s="621"/>
      <c r="BJ23" s="621"/>
      <c r="BK23" s="621"/>
      <c r="BL23" s="621"/>
      <c r="BM23" s="621"/>
      <c r="BN23" s="622"/>
      <c r="BO23" s="673" t="s">
        <v>223</v>
      </c>
      <c r="BP23" s="673"/>
      <c r="BQ23" s="673"/>
      <c r="BR23" s="673"/>
      <c r="BS23" s="626" t="s">
        <v>223</v>
      </c>
      <c r="BT23" s="621"/>
      <c r="BU23" s="621"/>
      <c r="BV23" s="621"/>
      <c r="BW23" s="621"/>
      <c r="BX23" s="621"/>
      <c r="BY23" s="621"/>
      <c r="BZ23" s="621"/>
      <c r="CA23" s="621"/>
      <c r="CB23" s="656"/>
      <c r="CD23" s="725" t="s">
        <v>205</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3881</v>
      </c>
      <c r="S24" s="621"/>
      <c r="T24" s="621"/>
      <c r="U24" s="621"/>
      <c r="V24" s="621"/>
      <c r="W24" s="621"/>
      <c r="X24" s="621"/>
      <c r="Y24" s="622"/>
      <c r="Z24" s="673">
        <v>0.1</v>
      </c>
      <c r="AA24" s="673"/>
      <c r="AB24" s="673"/>
      <c r="AC24" s="673"/>
      <c r="AD24" s="674" t="s">
        <v>223</v>
      </c>
      <c r="AE24" s="674"/>
      <c r="AF24" s="674"/>
      <c r="AG24" s="674"/>
      <c r="AH24" s="674"/>
      <c r="AI24" s="674"/>
      <c r="AJ24" s="674"/>
      <c r="AK24" s="674"/>
      <c r="AL24" s="643" t="s">
        <v>223</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223</v>
      </c>
      <c r="BH24" s="621"/>
      <c r="BI24" s="621"/>
      <c r="BJ24" s="621"/>
      <c r="BK24" s="621"/>
      <c r="BL24" s="621"/>
      <c r="BM24" s="621"/>
      <c r="BN24" s="622"/>
      <c r="BO24" s="673" t="s">
        <v>223</v>
      </c>
      <c r="BP24" s="673"/>
      <c r="BQ24" s="673"/>
      <c r="BR24" s="673"/>
      <c r="BS24" s="626" t="s">
        <v>223</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1502962</v>
      </c>
      <c r="CS24" s="671"/>
      <c r="CT24" s="671"/>
      <c r="CU24" s="671"/>
      <c r="CV24" s="671"/>
      <c r="CW24" s="671"/>
      <c r="CX24" s="671"/>
      <c r="CY24" s="718"/>
      <c r="CZ24" s="722">
        <v>31.5</v>
      </c>
      <c r="DA24" s="723"/>
      <c r="DB24" s="723"/>
      <c r="DC24" s="724"/>
      <c r="DD24" s="717">
        <v>1197705</v>
      </c>
      <c r="DE24" s="671"/>
      <c r="DF24" s="671"/>
      <c r="DG24" s="671"/>
      <c r="DH24" s="671"/>
      <c r="DI24" s="671"/>
      <c r="DJ24" s="671"/>
      <c r="DK24" s="718"/>
      <c r="DL24" s="717">
        <v>1183431</v>
      </c>
      <c r="DM24" s="671"/>
      <c r="DN24" s="671"/>
      <c r="DO24" s="671"/>
      <c r="DP24" s="671"/>
      <c r="DQ24" s="671"/>
      <c r="DR24" s="671"/>
      <c r="DS24" s="671"/>
      <c r="DT24" s="671"/>
      <c r="DU24" s="671"/>
      <c r="DV24" s="718"/>
      <c r="DW24" s="719">
        <v>43.8</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294874</v>
      </c>
      <c r="S25" s="621"/>
      <c r="T25" s="621"/>
      <c r="U25" s="621"/>
      <c r="V25" s="621"/>
      <c r="W25" s="621"/>
      <c r="X25" s="621"/>
      <c r="Y25" s="622"/>
      <c r="Z25" s="673">
        <v>5.8</v>
      </c>
      <c r="AA25" s="673"/>
      <c r="AB25" s="673"/>
      <c r="AC25" s="673"/>
      <c r="AD25" s="674" t="s">
        <v>223</v>
      </c>
      <c r="AE25" s="674"/>
      <c r="AF25" s="674"/>
      <c r="AG25" s="674"/>
      <c r="AH25" s="674"/>
      <c r="AI25" s="674"/>
      <c r="AJ25" s="674"/>
      <c r="AK25" s="674"/>
      <c r="AL25" s="643" t="s">
        <v>223</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223</v>
      </c>
      <c r="BH25" s="621"/>
      <c r="BI25" s="621"/>
      <c r="BJ25" s="621"/>
      <c r="BK25" s="621"/>
      <c r="BL25" s="621"/>
      <c r="BM25" s="621"/>
      <c r="BN25" s="622"/>
      <c r="BO25" s="673" t="s">
        <v>223</v>
      </c>
      <c r="BP25" s="673"/>
      <c r="BQ25" s="673"/>
      <c r="BR25" s="673"/>
      <c r="BS25" s="626" t="s">
        <v>223</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684168</v>
      </c>
      <c r="CS25" s="639"/>
      <c r="CT25" s="639"/>
      <c r="CU25" s="639"/>
      <c r="CV25" s="639"/>
      <c r="CW25" s="639"/>
      <c r="CX25" s="639"/>
      <c r="CY25" s="640"/>
      <c r="CZ25" s="623">
        <v>14.4</v>
      </c>
      <c r="DA25" s="641"/>
      <c r="DB25" s="641"/>
      <c r="DC25" s="642"/>
      <c r="DD25" s="626">
        <v>645387</v>
      </c>
      <c r="DE25" s="639"/>
      <c r="DF25" s="639"/>
      <c r="DG25" s="639"/>
      <c r="DH25" s="639"/>
      <c r="DI25" s="639"/>
      <c r="DJ25" s="639"/>
      <c r="DK25" s="640"/>
      <c r="DL25" s="626">
        <v>642871</v>
      </c>
      <c r="DM25" s="639"/>
      <c r="DN25" s="639"/>
      <c r="DO25" s="639"/>
      <c r="DP25" s="639"/>
      <c r="DQ25" s="639"/>
      <c r="DR25" s="639"/>
      <c r="DS25" s="639"/>
      <c r="DT25" s="639"/>
      <c r="DU25" s="639"/>
      <c r="DV25" s="640"/>
      <c r="DW25" s="643">
        <v>23.8</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223</v>
      </c>
      <c r="S26" s="621"/>
      <c r="T26" s="621"/>
      <c r="U26" s="621"/>
      <c r="V26" s="621"/>
      <c r="W26" s="621"/>
      <c r="X26" s="621"/>
      <c r="Y26" s="622"/>
      <c r="Z26" s="673" t="s">
        <v>223</v>
      </c>
      <c r="AA26" s="673"/>
      <c r="AB26" s="673"/>
      <c r="AC26" s="673"/>
      <c r="AD26" s="674" t="s">
        <v>223</v>
      </c>
      <c r="AE26" s="674"/>
      <c r="AF26" s="674"/>
      <c r="AG26" s="674"/>
      <c r="AH26" s="674"/>
      <c r="AI26" s="674"/>
      <c r="AJ26" s="674"/>
      <c r="AK26" s="674"/>
      <c r="AL26" s="643" t="s">
        <v>223</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223</v>
      </c>
      <c r="BH26" s="621"/>
      <c r="BI26" s="621"/>
      <c r="BJ26" s="621"/>
      <c r="BK26" s="621"/>
      <c r="BL26" s="621"/>
      <c r="BM26" s="621"/>
      <c r="BN26" s="622"/>
      <c r="BO26" s="673" t="s">
        <v>223</v>
      </c>
      <c r="BP26" s="673"/>
      <c r="BQ26" s="673"/>
      <c r="BR26" s="673"/>
      <c r="BS26" s="626" t="s">
        <v>223</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382261</v>
      </c>
      <c r="CS26" s="621"/>
      <c r="CT26" s="621"/>
      <c r="CU26" s="621"/>
      <c r="CV26" s="621"/>
      <c r="CW26" s="621"/>
      <c r="CX26" s="621"/>
      <c r="CY26" s="622"/>
      <c r="CZ26" s="623">
        <v>8</v>
      </c>
      <c r="DA26" s="641"/>
      <c r="DB26" s="641"/>
      <c r="DC26" s="642"/>
      <c r="DD26" s="626">
        <v>346967</v>
      </c>
      <c r="DE26" s="621"/>
      <c r="DF26" s="621"/>
      <c r="DG26" s="621"/>
      <c r="DH26" s="621"/>
      <c r="DI26" s="621"/>
      <c r="DJ26" s="621"/>
      <c r="DK26" s="622"/>
      <c r="DL26" s="626" t="s">
        <v>211</v>
      </c>
      <c r="DM26" s="621"/>
      <c r="DN26" s="621"/>
      <c r="DO26" s="621"/>
      <c r="DP26" s="621"/>
      <c r="DQ26" s="621"/>
      <c r="DR26" s="621"/>
      <c r="DS26" s="621"/>
      <c r="DT26" s="621"/>
      <c r="DU26" s="621"/>
      <c r="DV26" s="622"/>
      <c r="DW26" s="643" t="s">
        <v>211</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247373</v>
      </c>
      <c r="S27" s="621"/>
      <c r="T27" s="621"/>
      <c r="U27" s="621"/>
      <c r="V27" s="621"/>
      <c r="W27" s="621"/>
      <c r="X27" s="621"/>
      <c r="Y27" s="622"/>
      <c r="Z27" s="673">
        <v>4.9000000000000004</v>
      </c>
      <c r="AA27" s="673"/>
      <c r="AB27" s="673"/>
      <c r="AC27" s="673"/>
      <c r="AD27" s="674" t="s">
        <v>223</v>
      </c>
      <c r="AE27" s="674"/>
      <c r="AF27" s="674"/>
      <c r="AG27" s="674"/>
      <c r="AH27" s="674"/>
      <c r="AI27" s="674"/>
      <c r="AJ27" s="674"/>
      <c r="AK27" s="674"/>
      <c r="AL27" s="643" t="s">
        <v>223</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622983</v>
      </c>
      <c r="BH27" s="621"/>
      <c r="BI27" s="621"/>
      <c r="BJ27" s="621"/>
      <c r="BK27" s="621"/>
      <c r="BL27" s="621"/>
      <c r="BM27" s="621"/>
      <c r="BN27" s="622"/>
      <c r="BO27" s="673">
        <v>100</v>
      </c>
      <c r="BP27" s="673"/>
      <c r="BQ27" s="673"/>
      <c r="BR27" s="673"/>
      <c r="BS27" s="626" t="s">
        <v>223</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384655</v>
      </c>
      <c r="CS27" s="639"/>
      <c r="CT27" s="639"/>
      <c r="CU27" s="639"/>
      <c r="CV27" s="639"/>
      <c r="CW27" s="639"/>
      <c r="CX27" s="639"/>
      <c r="CY27" s="640"/>
      <c r="CZ27" s="623">
        <v>8.1</v>
      </c>
      <c r="DA27" s="641"/>
      <c r="DB27" s="641"/>
      <c r="DC27" s="642"/>
      <c r="DD27" s="626">
        <v>146263</v>
      </c>
      <c r="DE27" s="639"/>
      <c r="DF27" s="639"/>
      <c r="DG27" s="639"/>
      <c r="DH27" s="639"/>
      <c r="DI27" s="639"/>
      <c r="DJ27" s="639"/>
      <c r="DK27" s="640"/>
      <c r="DL27" s="626">
        <v>134505</v>
      </c>
      <c r="DM27" s="639"/>
      <c r="DN27" s="639"/>
      <c r="DO27" s="639"/>
      <c r="DP27" s="639"/>
      <c r="DQ27" s="639"/>
      <c r="DR27" s="639"/>
      <c r="DS27" s="639"/>
      <c r="DT27" s="639"/>
      <c r="DU27" s="639"/>
      <c r="DV27" s="640"/>
      <c r="DW27" s="643">
        <v>5</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17243</v>
      </c>
      <c r="S28" s="621"/>
      <c r="T28" s="621"/>
      <c r="U28" s="621"/>
      <c r="V28" s="621"/>
      <c r="W28" s="621"/>
      <c r="X28" s="621"/>
      <c r="Y28" s="622"/>
      <c r="Z28" s="673">
        <v>0.3</v>
      </c>
      <c r="AA28" s="673"/>
      <c r="AB28" s="673"/>
      <c r="AC28" s="673"/>
      <c r="AD28" s="674">
        <v>16701</v>
      </c>
      <c r="AE28" s="674"/>
      <c r="AF28" s="674"/>
      <c r="AG28" s="674"/>
      <c r="AH28" s="674"/>
      <c r="AI28" s="674"/>
      <c r="AJ28" s="674"/>
      <c r="AK28" s="674"/>
      <c r="AL28" s="643">
        <v>0.6</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434139</v>
      </c>
      <c r="CS28" s="621"/>
      <c r="CT28" s="621"/>
      <c r="CU28" s="621"/>
      <c r="CV28" s="621"/>
      <c r="CW28" s="621"/>
      <c r="CX28" s="621"/>
      <c r="CY28" s="622"/>
      <c r="CZ28" s="623">
        <v>9.1</v>
      </c>
      <c r="DA28" s="641"/>
      <c r="DB28" s="641"/>
      <c r="DC28" s="642"/>
      <c r="DD28" s="626">
        <v>406055</v>
      </c>
      <c r="DE28" s="621"/>
      <c r="DF28" s="621"/>
      <c r="DG28" s="621"/>
      <c r="DH28" s="621"/>
      <c r="DI28" s="621"/>
      <c r="DJ28" s="621"/>
      <c r="DK28" s="622"/>
      <c r="DL28" s="626">
        <v>406055</v>
      </c>
      <c r="DM28" s="621"/>
      <c r="DN28" s="621"/>
      <c r="DO28" s="621"/>
      <c r="DP28" s="621"/>
      <c r="DQ28" s="621"/>
      <c r="DR28" s="621"/>
      <c r="DS28" s="621"/>
      <c r="DT28" s="621"/>
      <c r="DU28" s="621"/>
      <c r="DV28" s="622"/>
      <c r="DW28" s="643">
        <v>15</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3925</v>
      </c>
      <c r="S29" s="621"/>
      <c r="T29" s="621"/>
      <c r="U29" s="621"/>
      <c r="V29" s="621"/>
      <c r="W29" s="621"/>
      <c r="X29" s="621"/>
      <c r="Y29" s="622"/>
      <c r="Z29" s="673">
        <v>0.1</v>
      </c>
      <c r="AA29" s="673"/>
      <c r="AB29" s="673"/>
      <c r="AC29" s="673"/>
      <c r="AD29" s="674" t="s">
        <v>223</v>
      </c>
      <c r="AE29" s="674"/>
      <c r="AF29" s="674"/>
      <c r="AG29" s="674"/>
      <c r="AH29" s="674"/>
      <c r="AI29" s="674"/>
      <c r="AJ29" s="674"/>
      <c r="AK29" s="674"/>
      <c r="AL29" s="643" t="s">
        <v>223</v>
      </c>
      <c r="AM29" s="675"/>
      <c r="AN29" s="675"/>
      <c r="AO29" s="676"/>
      <c r="AP29" s="680" t="s">
        <v>205</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58</v>
      </c>
      <c r="CG29" s="654"/>
      <c r="CH29" s="654"/>
      <c r="CI29" s="654"/>
      <c r="CJ29" s="654"/>
      <c r="CK29" s="654"/>
      <c r="CL29" s="654"/>
      <c r="CM29" s="654"/>
      <c r="CN29" s="654"/>
      <c r="CO29" s="654"/>
      <c r="CP29" s="654"/>
      <c r="CQ29" s="655"/>
      <c r="CR29" s="620">
        <v>434139</v>
      </c>
      <c r="CS29" s="639"/>
      <c r="CT29" s="639"/>
      <c r="CU29" s="639"/>
      <c r="CV29" s="639"/>
      <c r="CW29" s="639"/>
      <c r="CX29" s="639"/>
      <c r="CY29" s="640"/>
      <c r="CZ29" s="623">
        <v>9.1</v>
      </c>
      <c r="DA29" s="641"/>
      <c r="DB29" s="641"/>
      <c r="DC29" s="642"/>
      <c r="DD29" s="626">
        <v>406055</v>
      </c>
      <c r="DE29" s="639"/>
      <c r="DF29" s="639"/>
      <c r="DG29" s="639"/>
      <c r="DH29" s="639"/>
      <c r="DI29" s="639"/>
      <c r="DJ29" s="639"/>
      <c r="DK29" s="640"/>
      <c r="DL29" s="626">
        <v>406055</v>
      </c>
      <c r="DM29" s="639"/>
      <c r="DN29" s="639"/>
      <c r="DO29" s="639"/>
      <c r="DP29" s="639"/>
      <c r="DQ29" s="639"/>
      <c r="DR29" s="639"/>
      <c r="DS29" s="639"/>
      <c r="DT29" s="639"/>
      <c r="DU29" s="639"/>
      <c r="DV29" s="640"/>
      <c r="DW29" s="643">
        <v>15</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63853</v>
      </c>
      <c r="S30" s="621"/>
      <c r="T30" s="621"/>
      <c r="U30" s="621"/>
      <c r="V30" s="621"/>
      <c r="W30" s="621"/>
      <c r="X30" s="621"/>
      <c r="Y30" s="622"/>
      <c r="Z30" s="673">
        <v>1.3</v>
      </c>
      <c r="AA30" s="673"/>
      <c r="AB30" s="673"/>
      <c r="AC30" s="673"/>
      <c r="AD30" s="674" t="s">
        <v>223</v>
      </c>
      <c r="AE30" s="674"/>
      <c r="AF30" s="674"/>
      <c r="AG30" s="674"/>
      <c r="AH30" s="674"/>
      <c r="AI30" s="674"/>
      <c r="AJ30" s="674"/>
      <c r="AK30" s="674"/>
      <c r="AL30" s="643" t="s">
        <v>223</v>
      </c>
      <c r="AM30" s="675"/>
      <c r="AN30" s="675"/>
      <c r="AO30" s="676"/>
      <c r="AP30" s="698" t="s">
        <v>292</v>
      </c>
      <c r="AQ30" s="699"/>
      <c r="AR30" s="699"/>
      <c r="AS30" s="699"/>
      <c r="AT30" s="704" t="s">
        <v>293</v>
      </c>
      <c r="AU30" s="184"/>
      <c r="AV30" s="184"/>
      <c r="AW30" s="184"/>
      <c r="AX30" s="707" t="s">
        <v>171</v>
      </c>
      <c r="AY30" s="708"/>
      <c r="AZ30" s="708"/>
      <c r="BA30" s="708"/>
      <c r="BB30" s="708"/>
      <c r="BC30" s="708"/>
      <c r="BD30" s="708"/>
      <c r="BE30" s="708"/>
      <c r="BF30" s="709"/>
      <c r="BG30" s="686">
        <v>98.7</v>
      </c>
      <c r="BH30" s="687"/>
      <c r="BI30" s="687"/>
      <c r="BJ30" s="687"/>
      <c r="BK30" s="687"/>
      <c r="BL30" s="687"/>
      <c r="BM30" s="688">
        <v>95.1</v>
      </c>
      <c r="BN30" s="687"/>
      <c r="BO30" s="687"/>
      <c r="BP30" s="687"/>
      <c r="BQ30" s="689"/>
      <c r="BR30" s="686">
        <v>98.5</v>
      </c>
      <c r="BS30" s="687"/>
      <c r="BT30" s="687"/>
      <c r="BU30" s="687"/>
      <c r="BV30" s="687"/>
      <c r="BW30" s="687"/>
      <c r="BX30" s="688">
        <v>95.2</v>
      </c>
      <c r="BY30" s="687"/>
      <c r="BZ30" s="687"/>
      <c r="CA30" s="687"/>
      <c r="CB30" s="689"/>
      <c r="CD30" s="692"/>
      <c r="CE30" s="693"/>
      <c r="CF30" s="657" t="s">
        <v>294</v>
      </c>
      <c r="CG30" s="654"/>
      <c r="CH30" s="654"/>
      <c r="CI30" s="654"/>
      <c r="CJ30" s="654"/>
      <c r="CK30" s="654"/>
      <c r="CL30" s="654"/>
      <c r="CM30" s="654"/>
      <c r="CN30" s="654"/>
      <c r="CO30" s="654"/>
      <c r="CP30" s="654"/>
      <c r="CQ30" s="655"/>
      <c r="CR30" s="620">
        <v>390512</v>
      </c>
      <c r="CS30" s="621"/>
      <c r="CT30" s="621"/>
      <c r="CU30" s="621"/>
      <c r="CV30" s="621"/>
      <c r="CW30" s="621"/>
      <c r="CX30" s="621"/>
      <c r="CY30" s="622"/>
      <c r="CZ30" s="623">
        <v>8.1999999999999993</v>
      </c>
      <c r="DA30" s="641"/>
      <c r="DB30" s="641"/>
      <c r="DC30" s="642"/>
      <c r="DD30" s="626">
        <v>362428</v>
      </c>
      <c r="DE30" s="621"/>
      <c r="DF30" s="621"/>
      <c r="DG30" s="621"/>
      <c r="DH30" s="621"/>
      <c r="DI30" s="621"/>
      <c r="DJ30" s="621"/>
      <c r="DK30" s="622"/>
      <c r="DL30" s="626">
        <v>362428</v>
      </c>
      <c r="DM30" s="621"/>
      <c r="DN30" s="621"/>
      <c r="DO30" s="621"/>
      <c r="DP30" s="621"/>
      <c r="DQ30" s="621"/>
      <c r="DR30" s="621"/>
      <c r="DS30" s="621"/>
      <c r="DT30" s="621"/>
      <c r="DU30" s="621"/>
      <c r="DV30" s="622"/>
      <c r="DW30" s="643">
        <v>13.4</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409444</v>
      </c>
      <c r="S31" s="621"/>
      <c r="T31" s="621"/>
      <c r="U31" s="621"/>
      <c r="V31" s="621"/>
      <c r="W31" s="621"/>
      <c r="X31" s="621"/>
      <c r="Y31" s="622"/>
      <c r="Z31" s="673">
        <v>8.1</v>
      </c>
      <c r="AA31" s="673"/>
      <c r="AB31" s="673"/>
      <c r="AC31" s="673"/>
      <c r="AD31" s="674" t="s">
        <v>223</v>
      </c>
      <c r="AE31" s="674"/>
      <c r="AF31" s="674"/>
      <c r="AG31" s="674"/>
      <c r="AH31" s="674"/>
      <c r="AI31" s="674"/>
      <c r="AJ31" s="674"/>
      <c r="AK31" s="674"/>
      <c r="AL31" s="643" t="s">
        <v>223</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98.8</v>
      </c>
      <c r="BH31" s="639"/>
      <c r="BI31" s="639"/>
      <c r="BJ31" s="639"/>
      <c r="BK31" s="639"/>
      <c r="BL31" s="639"/>
      <c r="BM31" s="675">
        <v>95.2</v>
      </c>
      <c r="BN31" s="685"/>
      <c r="BO31" s="685"/>
      <c r="BP31" s="685"/>
      <c r="BQ31" s="649"/>
      <c r="BR31" s="684">
        <v>98.3</v>
      </c>
      <c r="BS31" s="639"/>
      <c r="BT31" s="639"/>
      <c r="BU31" s="639"/>
      <c r="BV31" s="639"/>
      <c r="BW31" s="639"/>
      <c r="BX31" s="675">
        <v>94.8</v>
      </c>
      <c r="BY31" s="685"/>
      <c r="BZ31" s="685"/>
      <c r="CA31" s="685"/>
      <c r="CB31" s="649"/>
      <c r="CD31" s="692"/>
      <c r="CE31" s="693"/>
      <c r="CF31" s="657" t="s">
        <v>298</v>
      </c>
      <c r="CG31" s="654"/>
      <c r="CH31" s="654"/>
      <c r="CI31" s="654"/>
      <c r="CJ31" s="654"/>
      <c r="CK31" s="654"/>
      <c r="CL31" s="654"/>
      <c r="CM31" s="654"/>
      <c r="CN31" s="654"/>
      <c r="CO31" s="654"/>
      <c r="CP31" s="654"/>
      <c r="CQ31" s="655"/>
      <c r="CR31" s="620">
        <v>43627</v>
      </c>
      <c r="CS31" s="639"/>
      <c r="CT31" s="639"/>
      <c r="CU31" s="639"/>
      <c r="CV31" s="639"/>
      <c r="CW31" s="639"/>
      <c r="CX31" s="639"/>
      <c r="CY31" s="640"/>
      <c r="CZ31" s="623">
        <v>0.9</v>
      </c>
      <c r="DA31" s="641"/>
      <c r="DB31" s="641"/>
      <c r="DC31" s="642"/>
      <c r="DD31" s="626">
        <v>43627</v>
      </c>
      <c r="DE31" s="639"/>
      <c r="DF31" s="639"/>
      <c r="DG31" s="639"/>
      <c r="DH31" s="639"/>
      <c r="DI31" s="639"/>
      <c r="DJ31" s="639"/>
      <c r="DK31" s="640"/>
      <c r="DL31" s="626">
        <v>43627</v>
      </c>
      <c r="DM31" s="639"/>
      <c r="DN31" s="639"/>
      <c r="DO31" s="639"/>
      <c r="DP31" s="639"/>
      <c r="DQ31" s="639"/>
      <c r="DR31" s="639"/>
      <c r="DS31" s="639"/>
      <c r="DT31" s="639"/>
      <c r="DU31" s="639"/>
      <c r="DV31" s="640"/>
      <c r="DW31" s="643">
        <v>1.6</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34768</v>
      </c>
      <c r="S32" s="621"/>
      <c r="T32" s="621"/>
      <c r="U32" s="621"/>
      <c r="V32" s="621"/>
      <c r="W32" s="621"/>
      <c r="X32" s="621"/>
      <c r="Y32" s="622"/>
      <c r="Z32" s="673">
        <v>0.7</v>
      </c>
      <c r="AA32" s="673"/>
      <c r="AB32" s="673"/>
      <c r="AC32" s="673"/>
      <c r="AD32" s="674">
        <v>15</v>
      </c>
      <c r="AE32" s="674"/>
      <c r="AF32" s="674"/>
      <c r="AG32" s="674"/>
      <c r="AH32" s="674"/>
      <c r="AI32" s="674"/>
      <c r="AJ32" s="674"/>
      <c r="AK32" s="674"/>
      <c r="AL32" s="643">
        <v>0</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98.5</v>
      </c>
      <c r="BH32" s="605"/>
      <c r="BI32" s="605"/>
      <c r="BJ32" s="605"/>
      <c r="BK32" s="605"/>
      <c r="BL32" s="605"/>
      <c r="BM32" s="668">
        <v>94.3</v>
      </c>
      <c r="BN32" s="605"/>
      <c r="BO32" s="605"/>
      <c r="BP32" s="605"/>
      <c r="BQ32" s="662"/>
      <c r="BR32" s="683">
        <v>98.4</v>
      </c>
      <c r="BS32" s="605"/>
      <c r="BT32" s="605"/>
      <c r="BU32" s="605"/>
      <c r="BV32" s="605"/>
      <c r="BW32" s="605"/>
      <c r="BX32" s="668">
        <v>94.7</v>
      </c>
      <c r="BY32" s="605"/>
      <c r="BZ32" s="605"/>
      <c r="CA32" s="605"/>
      <c r="CB32" s="662"/>
      <c r="CD32" s="694"/>
      <c r="CE32" s="695"/>
      <c r="CF32" s="657" t="s">
        <v>301</v>
      </c>
      <c r="CG32" s="654"/>
      <c r="CH32" s="654"/>
      <c r="CI32" s="654"/>
      <c r="CJ32" s="654"/>
      <c r="CK32" s="654"/>
      <c r="CL32" s="654"/>
      <c r="CM32" s="654"/>
      <c r="CN32" s="654"/>
      <c r="CO32" s="654"/>
      <c r="CP32" s="654"/>
      <c r="CQ32" s="655"/>
      <c r="CR32" s="620" t="s">
        <v>223</v>
      </c>
      <c r="CS32" s="621"/>
      <c r="CT32" s="621"/>
      <c r="CU32" s="621"/>
      <c r="CV32" s="621"/>
      <c r="CW32" s="621"/>
      <c r="CX32" s="621"/>
      <c r="CY32" s="622"/>
      <c r="CZ32" s="623" t="s">
        <v>223</v>
      </c>
      <c r="DA32" s="641"/>
      <c r="DB32" s="641"/>
      <c r="DC32" s="642"/>
      <c r="DD32" s="626" t="s">
        <v>223</v>
      </c>
      <c r="DE32" s="621"/>
      <c r="DF32" s="621"/>
      <c r="DG32" s="621"/>
      <c r="DH32" s="621"/>
      <c r="DI32" s="621"/>
      <c r="DJ32" s="621"/>
      <c r="DK32" s="622"/>
      <c r="DL32" s="626" t="s">
        <v>223</v>
      </c>
      <c r="DM32" s="621"/>
      <c r="DN32" s="621"/>
      <c r="DO32" s="621"/>
      <c r="DP32" s="621"/>
      <c r="DQ32" s="621"/>
      <c r="DR32" s="621"/>
      <c r="DS32" s="621"/>
      <c r="DT32" s="621"/>
      <c r="DU32" s="621"/>
      <c r="DV32" s="622"/>
      <c r="DW32" s="643" t="s">
        <v>223</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1205325</v>
      </c>
      <c r="S33" s="621"/>
      <c r="T33" s="621"/>
      <c r="U33" s="621"/>
      <c r="V33" s="621"/>
      <c r="W33" s="621"/>
      <c r="X33" s="621"/>
      <c r="Y33" s="622"/>
      <c r="Z33" s="673">
        <v>23.8</v>
      </c>
      <c r="AA33" s="673"/>
      <c r="AB33" s="673"/>
      <c r="AC33" s="673"/>
      <c r="AD33" s="674" t="s">
        <v>223</v>
      </c>
      <c r="AE33" s="674"/>
      <c r="AF33" s="674"/>
      <c r="AG33" s="674"/>
      <c r="AH33" s="674"/>
      <c r="AI33" s="674"/>
      <c r="AJ33" s="674"/>
      <c r="AK33" s="674"/>
      <c r="AL33" s="643" t="s">
        <v>223</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1918147</v>
      </c>
      <c r="CS33" s="639"/>
      <c r="CT33" s="639"/>
      <c r="CU33" s="639"/>
      <c r="CV33" s="639"/>
      <c r="CW33" s="639"/>
      <c r="CX33" s="639"/>
      <c r="CY33" s="640"/>
      <c r="CZ33" s="623">
        <v>40.299999999999997</v>
      </c>
      <c r="DA33" s="641"/>
      <c r="DB33" s="641"/>
      <c r="DC33" s="642"/>
      <c r="DD33" s="626">
        <v>1666535</v>
      </c>
      <c r="DE33" s="639"/>
      <c r="DF33" s="639"/>
      <c r="DG33" s="639"/>
      <c r="DH33" s="639"/>
      <c r="DI33" s="639"/>
      <c r="DJ33" s="639"/>
      <c r="DK33" s="640"/>
      <c r="DL33" s="626">
        <v>1087376</v>
      </c>
      <c r="DM33" s="639"/>
      <c r="DN33" s="639"/>
      <c r="DO33" s="639"/>
      <c r="DP33" s="639"/>
      <c r="DQ33" s="639"/>
      <c r="DR33" s="639"/>
      <c r="DS33" s="639"/>
      <c r="DT33" s="639"/>
      <c r="DU33" s="639"/>
      <c r="DV33" s="640"/>
      <c r="DW33" s="643">
        <v>40.299999999999997</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223</v>
      </c>
      <c r="S34" s="621"/>
      <c r="T34" s="621"/>
      <c r="U34" s="621"/>
      <c r="V34" s="621"/>
      <c r="W34" s="621"/>
      <c r="X34" s="621"/>
      <c r="Y34" s="622"/>
      <c r="Z34" s="673" t="s">
        <v>223</v>
      </c>
      <c r="AA34" s="673"/>
      <c r="AB34" s="673"/>
      <c r="AC34" s="673"/>
      <c r="AD34" s="674" t="s">
        <v>223</v>
      </c>
      <c r="AE34" s="674"/>
      <c r="AF34" s="674"/>
      <c r="AG34" s="674"/>
      <c r="AH34" s="674"/>
      <c r="AI34" s="674"/>
      <c r="AJ34" s="674"/>
      <c r="AK34" s="674"/>
      <c r="AL34" s="643" t="s">
        <v>223</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578287</v>
      </c>
      <c r="CS34" s="621"/>
      <c r="CT34" s="621"/>
      <c r="CU34" s="621"/>
      <c r="CV34" s="621"/>
      <c r="CW34" s="621"/>
      <c r="CX34" s="621"/>
      <c r="CY34" s="622"/>
      <c r="CZ34" s="623">
        <v>12.1</v>
      </c>
      <c r="DA34" s="641"/>
      <c r="DB34" s="641"/>
      <c r="DC34" s="642"/>
      <c r="DD34" s="626">
        <v>473156</v>
      </c>
      <c r="DE34" s="621"/>
      <c r="DF34" s="621"/>
      <c r="DG34" s="621"/>
      <c r="DH34" s="621"/>
      <c r="DI34" s="621"/>
      <c r="DJ34" s="621"/>
      <c r="DK34" s="622"/>
      <c r="DL34" s="626">
        <v>395420</v>
      </c>
      <c r="DM34" s="621"/>
      <c r="DN34" s="621"/>
      <c r="DO34" s="621"/>
      <c r="DP34" s="621"/>
      <c r="DQ34" s="621"/>
      <c r="DR34" s="621"/>
      <c r="DS34" s="621"/>
      <c r="DT34" s="621"/>
      <c r="DU34" s="621"/>
      <c r="DV34" s="622"/>
      <c r="DW34" s="643">
        <v>14.6</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112225</v>
      </c>
      <c r="S35" s="621"/>
      <c r="T35" s="621"/>
      <c r="U35" s="621"/>
      <c r="V35" s="621"/>
      <c r="W35" s="621"/>
      <c r="X35" s="621"/>
      <c r="Y35" s="622"/>
      <c r="Z35" s="673">
        <v>2.2000000000000002</v>
      </c>
      <c r="AA35" s="673"/>
      <c r="AB35" s="673"/>
      <c r="AC35" s="673"/>
      <c r="AD35" s="674" t="s">
        <v>223</v>
      </c>
      <c r="AE35" s="674"/>
      <c r="AF35" s="674"/>
      <c r="AG35" s="674"/>
      <c r="AH35" s="674"/>
      <c r="AI35" s="674"/>
      <c r="AJ35" s="674"/>
      <c r="AK35" s="674"/>
      <c r="AL35" s="643" t="s">
        <v>223</v>
      </c>
      <c r="AM35" s="675"/>
      <c r="AN35" s="675"/>
      <c r="AO35" s="676"/>
      <c r="AP35" s="188"/>
      <c r="AQ35" s="677" t="s">
        <v>309</v>
      </c>
      <c r="AR35" s="678"/>
      <c r="AS35" s="678"/>
      <c r="AT35" s="678"/>
      <c r="AU35" s="678"/>
      <c r="AV35" s="678"/>
      <c r="AW35" s="678"/>
      <c r="AX35" s="678"/>
      <c r="AY35" s="679"/>
      <c r="AZ35" s="670">
        <v>473385</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187328</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52892</v>
      </c>
      <c r="CS35" s="639"/>
      <c r="CT35" s="639"/>
      <c r="CU35" s="639"/>
      <c r="CV35" s="639"/>
      <c r="CW35" s="639"/>
      <c r="CX35" s="639"/>
      <c r="CY35" s="640"/>
      <c r="CZ35" s="623">
        <v>1.1000000000000001</v>
      </c>
      <c r="DA35" s="641"/>
      <c r="DB35" s="641"/>
      <c r="DC35" s="642"/>
      <c r="DD35" s="626">
        <v>40590</v>
      </c>
      <c r="DE35" s="639"/>
      <c r="DF35" s="639"/>
      <c r="DG35" s="639"/>
      <c r="DH35" s="639"/>
      <c r="DI35" s="639"/>
      <c r="DJ35" s="639"/>
      <c r="DK35" s="640"/>
      <c r="DL35" s="626">
        <v>40554</v>
      </c>
      <c r="DM35" s="639"/>
      <c r="DN35" s="639"/>
      <c r="DO35" s="639"/>
      <c r="DP35" s="639"/>
      <c r="DQ35" s="639"/>
      <c r="DR35" s="639"/>
      <c r="DS35" s="639"/>
      <c r="DT35" s="639"/>
      <c r="DU35" s="639"/>
      <c r="DV35" s="640"/>
      <c r="DW35" s="643">
        <v>1.5</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5069121</v>
      </c>
      <c r="S36" s="661"/>
      <c r="T36" s="661"/>
      <c r="U36" s="661"/>
      <c r="V36" s="661"/>
      <c r="W36" s="661"/>
      <c r="X36" s="661"/>
      <c r="Y36" s="664"/>
      <c r="Z36" s="665">
        <v>100</v>
      </c>
      <c r="AA36" s="665"/>
      <c r="AB36" s="665"/>
      <c r="AC36" s="665"/>
      <c r="AD36" s="666">
        <v>2587413</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83100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153065</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490414</v>
      </c>
      <c r="CS36" s="621"/>
      <c r="CT36" s="621"/>
      <c r="CU36" s="621"/>
      <c r="CV36" s="621"/>
      <c r="CW36" s="621"/>
      <c r="CX36" s="621"/>
      <c r="CY36" s="622"/>
      <c r="CZ36" s="623">
        <v>10.3</v>
      </c>
      <c r="DA36" s="641"/>
      <c r="DB36" s="641"/>
      <c r="DC36" s="642"/>
      <c r="DD36" s="626">
        <v>412464</v>
      </c>
      <c r="DE36" s="621"/>
      <c r="DF36" s="621"/>
      <c r="DG36" s="621"/>
      <c r="DH36" s="621"/>
      <c r="DI36" s="621"/>
      <c r="DJ36" s="621"/>
      <c r="DK36" s="622"/>
      <c r="DL36" s="626">
        <v>308824</v>
      </c>
      <c r="DM36" s="621"/>
      <c r="DN36" s="621"/>
      <c r="DO36" s="621"/>
      <c r="DP36" s="621"/>
      <c r="DQ36" s="621"/>
      <c r="DR36" s="621"/>
      <c r="DS36" s="621"/>
      <c r="DT36" s="621"/>
      <c r="DU36" s="621"/>
      <c r="DV36" s="622"/>
      <c r="DW36" s="643">
        <v>11.4</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73100</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979</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248935</v>
      </c>
      <c r="CS37" s="639"/>
      <c r="CT37" s="639"/>
      <c r="CU37" s="639"/>
      <c r="CV37" s="639"/>
      <c r="CW37" s="639"/>
      <c r="CX37" s="639"/>
      <c r="CY37" s="640"/>
      <c r="CZ37" s="623">
        <v>5.2</v>
      </c>
      <c r="DA37" s="641"/>
      <c r="DB37" s="641"/>
      <c r="DC37" s="642"/>
      <c r="DD37" s="626">
        <v>248935</v>
      </c>
      <c r="DE37" s="639"/>
      <c r="DF37" s="639"/>
      <c r="DG37" s="639"/>
      <c r="DH37" s="639"/>
      <c r="DI37" s="639"/>
      <c r="DJ37" s="639"/>
      <c r="DK37" s="640"/>
      <c r="DL37" s="626">
        <v>227342</v>
      </c>
      <c r="DM37" s="639"/>
      <c r="DN37" s="639"/>
      <c r="DO37" s="639"/>
      <c r="DP37" s="639"/>
      <c r="DQ37" s="639"/>
      <c r="DR37" s="639"/>
      <c r="DS37" s="639"/>
      <c r="DT37" s="639"/>
      <c r="DU37" s="639"/>
      <c r="DV37" s="640"/>
      <c r="DW37" s="643">
        <v>8.4</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10628</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1756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462757</v>
      </c>
      <c r="CS38" s="621"/>
      <c r="CT38" s="621"/>
      <c r="CU38" s="621"/>
      <c r="CV38" s="621"/>
      <c r="CW38" s="621"/>
      <c r="CX38" s="621"/>
      <c r="CY38" s="622"/>
      <c r="CZ38" s="623">
        <v>9.6999999999999993</v>
      </c>
      <c r="DA38" s="641"/>
      <c r="DB38" s="641"/>
      <c r="DC38" s="642"/>
      <c r="DD38" s="626">
        <v>406593</v>
      </c>
      <c r="DE38" s="621"/>
      <c r="DF38" s="621"/>
      <c r="DG38" s="621"/>
      <c r="DH38" s="621"/>
      <c r="DI38" s="621"/>
      <c r="DJ38" s="621"/>
      <c r="DK38" s="622"/>
      <c r="DL38" s="626">
        <v>342578</v>
      </c>
      <c r="DM38" s="621"/>
      <c r="DN38" s="621"/>
      <c r="DO38" s="621"/>
      <c r="DP38" s="621"/>
      <c r="DQ38" s="621"/>
      <c r="DR38" s="621"/>
      <c r="DS38" s="621"/>
      <c r="DT38" s="621"/>
      <c r="DU38" s="621"/>
      <c r="DV38" s="622"/>
      <c r="DW38" s="643">
        <v>12.7</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106</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328865</v>
      </c>
      <c r="CS39" s="639"/>
      <c r="CT39" s="639"/>
      <c r="CU39" s="639"/>
      <c r="CV39" s="639"/>
      <c r="CW39" s="639"/>
      <c r="CX39" s="639"/>
      <c r="CY39" s="640"/>
      <c r="CZ39" s="623">
        <v>6.9</v>
      </c>
      <c r="DA39" s="641"/>
      <c r="DB39" s="641"/>
      <c r="DC39" s="642"/>
      <c r="DD39" s="626">
        <v>328800</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105796</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208</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v>4932</v>
      </c>
      <c r="CS40" s="621"/>
      <c r="CT40" s="621"/>
      <c r="CU40" s="621"/>
      <c r="CV40" s="621"/>
      <c r="CW40" s="621"/>
      <c r="CX40" s="621"/>
      <c r="CY40" s="622"/>
      <c r="CZ40" s="623">
        <v>0.1</v>
      </c>
      <c r="DA40" s="641"/>
      <c r="DB40" s="641"/>
      <c r="DC40" s="642"/>
      <c r="DD40" s="626">
        <v>4932</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200761</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378</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1342677</v>
      </c>
      <c r="CS42" s="621"/>
      <c r="CT42" s="621"/>
      <c r="CU42" s="621"/>
      <c r="CV42" s="621"/>
      <c r="CW42" s="621"/>
      <c r="CX42" s="621"/>
      <c r="CY42" s="622"/>
      <c r="CZ42" s="623">
        <v>28.2</v>
      </c>
      <c r="DA42" s="624"/>
      <c r="DB42" s="624"/>
      <c r="DC42" s="625"/>
      <c r="DD42" s="626">
        <v>142484</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v>21886</v>
      </c>
      <c r="CS43" s="639"/>
      <c r="CT43" s="639"/>
      <c r="CU43" s="639"/>
      <c r="CV43" s="639"/>
      <c r="CW43" s="639"/>
      <c r="CX43" s="639"/>
      <c r="CY43" s="640"/>
      <c r="CZ43" s="623">
        <v>0.5</v>
      </c>
      <c r="DA43" s="641"/>
      <c r="DB43" s="641"/>
      <c r="DC43" s="642"/>
      <c r="DD43" s="626">
        <v>21886</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1322499</v>
      </c>
      <c r="CS44" s="621"/>
      <c r="CT44" s="621"/>
      <c r="CU44" s="621"/>
      <c r="CV44" s="621"/>
      <c r="CW44" s="621"/>
      <c r="CX44" s="621"/>
      <c r="CY44" s="622"/>
      <c r="CZ44" s="623">
        <v>27.8</v>
      </c>
      <c r="DA44" s="624"/>
      <c r="DB44" s="624"/>
      <c r="DC44" s="625"/>
      <c r="DD44" s="626">
        <v>139728</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429378</v>
      </c>
      <c r="CS45" s="639"/>
      <c r="CT45" s="639"/>
      <c r="CU45" s="639"/>
      <c r="CV45" s="639"/>
      <c r="CW45" s="639"/>
      <c r="CX45" s="639"/>
      <c r="CY45" s="640"/>
      <c r="CZ45" s="623">
        <v>9</v>
      </c>
      <c r="DA45" s="641"/>
      <c r="DB45" s="641"/>
      <c r="DC45" s="642"/>
      <c r="DD45" s="626">
        <v>23397</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893121</v>
      </c>
      <c r="CS46" s="621"/>
      <c r="CT46" s="621"/>
      <c r="CU46" s="621"/>
      <c r="CV46" s="621"/>
      <c r="CW46" s="621"/>
      <c r="CX46" s="621"/>
      <c r="CY46" s="622"/>
      <c r="CZ46" s="623">
        <v>18.7</v>
      </c>
      <c r="DA46" s="624"/>
      <c r="DB46" s="624"/>
      <c r="DC46" s="625"/>
      <c r="DD46" s="626">
        <v>116331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20178</v>
      </c>
      <c r="CS47" s="639"/>
      <c r="CT47" s="639"/>
      <c r="CU47" s="639"/>
      <c r="CV47" s="639"/>
      <c r="CW47" s="639"/>
      <c r="CX47" s="639"/>
      <c r="CY47" s="640"/>
      <c r="CZ47" s="623">
        <v>0.4</v>
      </c>
      <c r="DA47" s="641"/>
      <c r="DB47" s="641"/>
      <c r="DC47" s="642"/>
      <c r="DD47" s="626">
        <v>2756</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223</v>
      </c>
      <c r="CS48" s="621"/>
      <c r="CT48" s="621"/>
      <c r="CU48" s="621"/>
      <c r="CV48" s="621"/>
      <c r="CW48" s="621"/>
      <c r="CX48" s="621"/>
      <c r="CY48" s="622"/>
      <c r="CZ48" s="623" t="s">
        <v>223</v>
      </c>
      <c r="DA48" s="624"/>
      <c r="DB48" s="624"/>
      <c r="DC48" s="625"/>
      <c r="DD48" s="626" t="s">
        <v>223</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4763786</v>
      </c>
      <c r="CS49" s="605"/>
      <c r="CT49" s="605"/>
      <c r="CU49" s="605"/>
      <c r="CV49" s="605"/>
      <c r="CW49" s="605"/>
      <c r="CX49" s="605"/>
      <c r="CY49" s="606"/>
      <c r="CZ49" s="607">
        <v>100</v>
      </c>
      <c r="DA49" s="608"/>
      <c r="DB49" s="608"/>
      <c r="DC49" s="609"/>
      <c r="DD49" s="610">
        <v>3006724</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4" t="s">
        <v>346</v>
      </c>
      <c r="DK2" s="1115"/>
      <c r="DL2" s="1115"/>
      <c r="DM2" s="1115"/>
      <c r="DN2" s="1115"/>
      <c r="DO2" s="1116"/>
      <c r="DP2" s="202"/>
      <c r="DQ2" s="1114" t="s">
        <v>347</v>
      </c>
      <c r="DR2" s="1115"/>
      <c r="DS2" s="1115"/>
      <c r="DT2" s="1115"/>
      <c r="DU2" s="1115"/>
      <c r="DV2" s="1115"/>
      <c r="DW2" s="1115"/>
      <c r="DX2" s="1115"/>
      <c r="DY2" s="1115"/>
      <c r="DZ2" s="1116"/>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89" t="s">
        <v>348</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1" t="s">
        <v>350</v>
      </c>
      <c r="B5" s="1022"/>
      <c r="C5" s="1022"/>
      <c r="D5" s="1022"/>
      <c r="E5" s="1022"/>
      <c r="F5" s="1022"/>
      <c r="G5" s="1022"/>
      <c r="H5" s="1022"/>
      <c r="I5" s="1022"/>
      <c r="J5" s="1022"/>
      <c r="K5" s="1022"/>
      <c r="L5" s="1022"/>
      <c r="M5" s="1022"/>
      <c r="N5" s="1022"/>
      <c r="O5" s="1022"/>
      <c r="P5" s="1023"/>
      <c r="Q5" s="1027" t="s">
        <v>351</v>
      </c>
      <c r="R5" s="1028"/>
      <c r="S5" s="1028"/>
      <c r="T5" s="1028"/>
      <c r="U5" s="1029"/>
      <c r="V5" s="1027" t="s">
        <v>352</v>
      </c>
      <c r="W5" s="1028"/>
      <c r="X5" s="1028"/>
      <c r="Y5" s="1028"/>
      <c r="Z5" s="1029"/>
      <c r="AA5" s="1027" t="s">
        <v>353</v>
      </c>
      <c r="AB5" s="1028"/>
      <c r="AC5" s="1028"/>
      <c r="AD5" s="1028"/>
      <c r="AE5" s="1028"/>
      <c r="AF5" s="1117" t="s">
        <v>354</v>
      </c>
      <c r="AG5" s="1028"/>
      <c r="AH5" s="1028"/>
      <c r="AI5" s="1028"/>
      <c r="AJ5" s="1043"/>
      <c r="AK5" s="1028" t="s">
        <v>355</v>
      </c>
      <c r="AL5" s="1028"/>
      <c r="AM5" s="1028"/>
      <c r="AN5" s="1028"/>
      <c r="AO5" s="1029"/>
      <c r="AP5" s="1027" t="s">
        <v>356</v>
      </c>
      <c r="AQ5" s="1028"/>
      <c r="AR5" s="1028"/>
      <c r="AS5" s="1028"/>
      <c r="AT5" s="1029"/>
      <c r="AU5" s="1027" t="s">
        <v>357</v>
      </c>
      <c r="AV5" s="1028"/>
      <c r="AW5" s="1028"/>
      <c r="AX5" s="1028"/>
      <c r="AY5" s="1043"/>
      <c r="AZ5" s="209"/>
      <c r="BA5" s="209"/>
      <c r="BB5" s="209"/>
      <c r="BC5" s="209"/>
      <c r="BD5" s="209"/>
      <c r="BE5" s="210"/>
      <c r="BF5" s="210"/>
      <c r="BG5" s="210"/>
      <c r="BH5" s="210"/>
      <c r="BI5" s="210"/>
      <c r="BJ5" s="210"/>
      <c r="BK5" s="210"/>
      <c r="BL5" s="210"/>
      <c r="BM5" s="210"/>
      <c r="BN5" s="210"/>
      <c r="BO5" s="210"/>
      <c r="BP5" s="210"/>
      <c r="BQ5" s="1021" t="s">
        <v>358</v>
      </c>
      <c r="BR5" s="1022"/>
      <c r="BS5" s="1022"/>
      <c r="BT5" s="1022"/>
      <c r="BU5" s="1022"/>
      <c r="BV5" s="1022"/>
      <c r="BW5" s="1022"/>
      <c r="BX5" s="1022"/>
      <c r="BY5" s="1022"/>
      <c r="BZ5" s="1022"/>
      <c r="CA5" s="1022"/>
      <c r="CB5" s="1022"/>
      <c r="CC5" s="1022"/>
      <c r="CD5" s="1022"/>
      <c r="CE5" s="1022"/>
      <c r="CF5" s="1022"/>
      <c r="CG5" s="1023"/>
      <c r="CH5" s="1027" t="s">
        <v>359</v>
      </c>
      <c r="CI5" s="1028"/>
      <c r="CJ5" s="1028"/>
      <c r="CK5" s="1028"/>
      <c r="CL5" s="1029"/>
      <c r="CM5" s="1027" t="s">
        <v>360</v>
      </c>
      <c r="CN5" s="1028"/>
      <c r="CO5" s="1028"/>
      <c r="CP5" s="1028"/>
      <c r="CQ5" s="1029"/>
      <c r="CR5" s="1027" t="s">
        <v>361</v>
      </c>
      <c r="CS5" s="1028"/>
      <c r="CT5" s="1028"/>
      <c r="CU5" s="1028"/>
      <c r="CV5" s="1029"/>
      <c r="CW5" s="1027" t="s">
        <v>362</v>
      </c>
      <c r="CX5" s="1028"/>
      <c r="CY5" s="1028"/>
      <c r="CZ5" s="1028"/>
      <c r="DA5" s="1029"/>
      <c r="DB5" s="1027" t="s">
        <v>363</v>
      </c>
      <c r="DC5" s="1028"/>
      <c r="DD5" s="1028"/>
      <c r="DE5" s="1028"/>
      <c r="DF5" s="1029"/>
      <c r="DG5" s="1135" t="s">
        <v>364</v>
      </c>
      <c r="DH5" s="1136"/>
      <c r="DI5" s="1136"/>
      <c r="DJ5" s="1136"/>
      <c r="DK5" s="1137"/>
      <c r="DL5" s="1135" t="s">
        <v>365</v>
      </c>
      <c r="DM5" s="1136"/>
      <c r="DN5" s="1136"/>
      <c r="DO5" s="1136"/>
      <c r="DP5" s="1137"/>
      <c r="DQ5" s="1027" t="s">
        <v>366</v>
      </c>
      <c r="DR5" s="1028"/>
      <c r="DS5" s="1028"/>
      <c r="DT5" s="1028"/>
      <c r="DU5" s="1029"/>
      <c r="DV5" s="1027" t="s">
        <v>357</v>
      </c>
      <c r="DW5" s="1028"/>
      <c r="DX5" s="1028"/>
      <c r="DY5" s="1028"/>
      <c r="DZ5" s="1043"/>
      <c r="EA5" s="207"/>
    </row>
    <row r="6" spans="1:131" s="208"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18"/>
      <c r="AG6" s="1031"/>
      <c r="AH6" s="1031"/>
      <c r="AI6" s="1031"/>
      <c r="AJ6" s="1044"/>
      <c r="AK6" s="1031"/>
      <c r="AL6" s="1031"/>
      <c r="AM6" s="1031"/>
      <c r="AN6" s="1031"/>
      <c r="AO6" s="1032"/>
      <c r="AP6" s="1030"/>
      <c r="AQ6" s="1031"/>
      <c r="AR6" s="1031"/>
      <c r="AS6" s="1031"/>
      <c r="AT6" s="1032"/>
      <c r="AU6" s="1030"/>
      <c r="AV6" s="1031"/>
      <c r="AW6" s="1031"/>
      <c r="AX6" s="1031"/>
      <c r="AY6" s="1044"/>
      <c r="AZ6" s="205"/>
      <c r="BA6" s="205"/>
      <c r="BB6" s="205"/>
      <c r="BC6" s="205"/>
      <c r="BD6" s="205"/>
      <c r="BE6" s="206"/>
      <c r="BF6" s="206"/>
      <c r="BG6" s="206"/>
      <c r="BH6" s="206"/>
      <c r="BI6" s="206"/>
      <c r="BJ6" s="206"/>
      <c r="BK6" s="206"/>
      <c r="BL6" s="206"/>
      <c r="BM6" s="206"/>
      <c r="BN6" s="206"/>
      <c r="BO6" s="206"/>
      <c r="BP6" s="206"/>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38"/>
      <c r="DH6" s="1139"/>
      <c r="DI6" s="1139"/>
      <c r="DJ6" s="1139"/>
      <c r="DK6" s="1140"/>
      <c r="DL6" s="1138"/>
      <c r="DM6" s="1139"/>
      <c r="DN6" s="1139"/>
      <c r="DO6" s="1139"/>
      <c r="DP6" s="1140"/>
      <c r="DQ6" s="1030"/>
      <c r="DR6" s="1031"/>
      <c r="DS6" s="1031"/>
      <c r="DT6" s="1031"/>
      <c r="DU6" s="1032"/>
      <c r="DV6" s="1030"/>
      <c r="DW6" s="1031"/>
      <c r="DX6" s="1031"/>
      <c r="DY6" s="1031"/>
      <c r="DZ6" s="1044"/>
      <c r="EA6" s="207"/>
    </row>
    <row r="7" spans="1:131" s="208" customFormat="1" ht="26.25" customHeight="1" thickTop="1" x14ac:dyDescent="0.15">
      <c r="A7" s="211">
        <v>1</v>
      </c>
      <c r="B7" s="1076" t="s">
        <v>367</v>
      </c>
      <c r="C7" s="1077"/>
      <c r="D7" s="1077"/>
      <c r="E7" s="1077"/>
      <c r="F7" s="1077"/>
      <c r="G7" s="1077"/>
      <c r="H7" s="1077"/>
      <c r="I7" s="1077"/>
      <c r="J7" s="1077"/>
      <c r="K7" s="1077"/>
      <c r="L7" s="1077"/>
      <c r="M7" s="1077"/>
      <c r="N7" s="1077"/>
      <c r="O7" s="1077"/>
      <c r="P7" s="1078"/>
      <c r="Q7" s="1141">
        <v>5069</v>
      </c>
      <c r="R7" s="1142"/>
      <c r="S7" s="1142"/>
      <c r="T7" s="1142"/>
      <c r="U7" s="1142"/>
      <c r="V7" s="1142">
        <v>4764</v>
      </c>
      <c r="W7" s="1142"/>
      <c r="X7" s="1142"/>
      <c r="Y7" s="1142"/>
      <c r="Z7" s="1142"/>
      <c r="AA7" s="1142">
        <v>305</v>
      </c>
      <c r="AB7" s="1142"/>
      <c r="AC7" s="1142"/>
      <c r="AD7" s="1142"/>
      <c r="AE7" s="1143"/>
      <c r="AF7" s="1144">
        <v>189</v>
      </c>
      <c r="AG7" s="1145"/>
      <c r="AH7" s="1145"/>
      <c r="AI7" s="1145"/>
      <c r="AJ7" s="1146"/>
      <c r="AK7" s="1125">
        <v>64</v>
      </c>
      <c r="AL7" s="1126"/>
      <c r="AM7" s="1126"/>
      <c r="AN7" s="1126"/>
      <c r="AO7" s="1126"/>
      <c r="AP7" s="1126">
        <v>6787</v>
      </c>
      <c r="AQ7" s="1126"/>
      <c r="AR7" s="1126"/>
      <c r="AS7" s="1126"/>
      <c r="AT7" s="1126"/>
      <c r="AU7" s="1127"/>
      <c r="AV7" s="1127"/>
      <c r="AW7" s="1127"/>
      <c r="AX7" s="1127"/>
      <c r="AY7" s="1128"/>
      <c r="AZ7" s="205"/>
      <c r="BA7" s="205"/>
      <c r="BB7" s="205"/>
      <c r="BC7" s="205"/>
      <c r="BD7" s="205"/>
      <c r="BE7" s="206"/>
      <c r="BF7" s="206"/>
      <c r="BG7" s="206"/>
      <c r="BH7" s="206"/>
      <c r="BI7" s="206"/>
      <c r="BJ7" s="206"/>
      <c r="BK7" s="206"/>
      <c r="BL7" s="206"/>
      <c r="BM7" s="206"/>
      <c r="BN7" s="206"/>
      <c r="BO7" s="206"/>
      <c r="BP7" s="206"/>
      <c r="BQ7" s="212">
        <v>1</v>
      </c>
      <c r="BR7" s="213"/>
      <c r="BS7" s="1129" t="s">
        <v>547</v>
      </c>
      <c r="BT7" s="1130"/>
      <c r="BU7" s="1130"/>
      <c r="BV7" s="1130"/>
      <c r="BW7" s="1130"/>
      <c r="BX7" s="1130"/>
      <c r="BY7" s="1130"/>
      <c r="BZ7" s="1130"/>
      <c r="CA7" s="1130"/>
      <c r="CB7" s="1130"/>
      <c r="CC7" s="1130"/>
      <c r="CD7" s="1130"/>
      <c r="CE7" s="1130"/>
      <c r="CF7" s="1130"/>
      <c r="CG7" s="1131"/>
      <c r="CH7" s="1122">
        <v>5</v>
      </c>
      <c r="CI7" s="1123"/>
      <c r="CJ7" s="1123"/>
      <c r="CK7" s="1123"/>
      <c r="CL7" s="1124"/>
      <c r="CM7" s="1122">
        <v>18</v>
      </c>
      <c r="CN7" s="1123"/>
      <c r="CO7" s="1123"/>
      <c r="CP7" s="1123"/>
      <c r="CQ7" s="1124"/>
      <c r="CR7" s="1122">
        <v>7</v>
      </c>
      <c r="CS7" s="1123"/>
      <c r="CT7" s="1123"/>
      <c r="CU7" s="1123"/>
      <c r="CV7" s="1124"/>
      <c r="CW7" s="1122" t="s">
        <v>546</v>
      </c>
      <c r="CX7" s="1123"/>
      <c r="CY7" s="1123"/>
      <c r="CZ7" s="1123"/>
      <c r="DA7" s="1124"/>
      <c r="DB7" s="1122" t="s">
        <v>535</v>
      </c>
      <c r="DC7" s="1123"/>
      <c r="DD7" s="1123"/>
      <c r="DE7" s="1123"/>
      <c r="DF7" s="1124"/>
      <c r="DG7" s="1122" t="s">
        <v>546</v>
      </c>
      <c r="DH7" s="1123"/>
      <c r="DI7" s="1123"/>
      <c r="DJ7" s="1123"/>
      <c r="DK7" s="1124"/>
      <c r="DL7" s="1122" t="s">
        <v>548</v>
      </c>
      <c r="DM7" s="1123"/>
      <c r="DN7" s="1123"/>
      <c r="DO7" s="1123"/>
      <c r="DP7" s="1124"/>
      <c r="DQ7" s="1122" t="s">
        <v>548</v>
      </c>
      <c r="DR7" s="1123"/>
      <c r="DS7" s="1123"/>
      <c r="DT7" s="1123"/>
      <c r="DU7" s="1124"/>
      <c r="DV7" s="1119"/>
      <c r="DW7" s="1120"/>
      <c r="DX7" s="1120"/>
      <c r="DY7" s="1120"/>
      <c r="DZ7" s="1121"/>
      <c r="EA7" s="207"/>
    </row>
    <row r="8" spans="1:131" s="208" customFormat="1" ht="26.25" customHeight="1" x14ac:dyDescent="0.15">
      <c r="A8" s="214">
        <v>2</v>
      </c>
      <c r="B8" s="1045"/>
      <c r="C8" s="1046"/>
      <c r="D8" s="1046"/>
      <c r="E8" s="1046"/>
      <c r="F8" s="1046"/>
      <c r="G8" s="1046"/>
      <c r="H8" s="1046"/>
      <c r="I8" s="1046"/>
      <c r="J8" s="1046"/>
      <c r="K8" s="1046"/>
      <c r="L8" s="1046"/>
      <c r="M8" s="1046"/>
      <c r="N8" s="1046"/>
      <c r="O8" s="1046"/>
      <c r="P8" s="1047"/>
      <c r="Q8" s="1069"/>
      <c r="R8" s="1070"/>
      <c r="S8" s="1070"/>
      <c r="T8" s="1070"/>
      <c r="U8" s="1070"/>
      <c r="V8" s="1070"/>
      <c r="W8" s="1070"/>
      <c r="X8" s="1070"/>
      <c r="Y8" s="1070"/>
      <c r="Z8" s="1070"/>
      <c r="AA8" s="1070"/>
      <c r="AB8" s="1070"/>
      <c r="AC8" s="1070"/>
      <c r="AD8" s="1070"/>
      <c r="AE8" s="1071"/>
      <c r="AF8" s="1051"/>
      <c r="AG8" s="1052"/>
      <c r="AH8" s="1052"/>
      <c r="AI8" s="1052"/>
      <c r="AJ8" s="1053"/>
      <c r="AK8" s="1112"/>
      <c r="AL8" s="1113"/>
      <c r="AM8" s="1113"/>
      <c r="AN8" s="1113"/>
      <c r="AO8" s="1113"/>
      <c r="AP8" s="1113"/>
      <c r="AQ8" s="1113"/>
      <c r="AR8" s="1113"/>
      <c r="AS8" s="1113"/>
      <c r="AT8" s="1113"/>
      <c r="AU8" s="1110"/>
      <c r="AV8" s="1110"/>
      <c r="AW8" s="1110"/>
      <c r="AX8" s="1110"/>
      <c r="AY8" s="1111"/>
      <c r="AZ8" s="205"/>
      <c r="BA8" s="205"/>
      <c r="BB8" s="205"/>
      <c r="BC8" s="205"/>
      <c r="BD8" s="205"/>
      <c r="BE8" s="206"/>
      <c r="BF8" s="206"/>
      <c r="BG8" s="206"/>
      <c r="BH8" s="206"/>
      <c r="BI8" s="206"/>
      <c r="BJ8" s="206"/>
      <c r="BK8" s="206"/>
      <c r="BL8" s="206"/>
      <c r="BM8" s="206"/>
      <c r="BN8" s="206"/>
      <c r="BO8" s="206"/>
      <c r="BP8" s="206"/>
      <c r="BQ8" s="215">
        <v>2</v>
      </c>
      <c r="BR8" s="216"/>
      <c r="BS8" s="1040"/>
      <c r="BT8" s="1041"/>
      <c r="BU8" s="1041"/>
      <c r="BV8" s="1041"/>
      <c r="BW8" s="1041"/>
      <c r="BX8" s="1041"/>
      <c r="BY8" s="1041"/>
      <c r="BZ8" s="1041"/>
      <c r="CA8" s="1041"/>
      <c r="CB8" s="1041"/>
      <c r="CC8" s="1041"/>
      <c r="CD8" s="1041"/>
      <c r="CE8" s="1041"/>
      <c r="CF8" s="1041"/>
      <c r="CG8" s="1042"/>
      <c r="CH8" s="1014"/>
      <c r="CI8" s="1015"/>
      <c r="CJ8" s="1015"/>
      <c r="CK8" s="1015"/>
      <c r="CL8" s="1016"/>
      <c r="CM8" s="1014"/>
      <c r="CN8" s="1015"/>
      <c r="CO8" s="1015"/>
      <c r="CP8" s="1015"/>
      <c r="CQ8" s="1016"/>
      <c r="CR8" s="1014"/>
      <c r="CS8" s="1015"/>
      <c r="CT8" s="1015"/>
      <c r="CU8" s="1015"/>
      <c r="CV8" s="1016"/>
      <c r="CW8" s="1014"/>
      <c r="CX8" s="1015"/>
      <c r="CY8" s="1015"/>
      <c r="CZ8" s="1015"/>
      <c r="DA8" s="1016"/>
      <c r="DB8" s="1014"/>
      <c r="DC8" s="1015"/>
      <c r="DD8" s="1015"/>
      <c r="DE8" s="1015"/>
      <c r="DF8" s="1016"/>
      <c r="DG8" s="1014"/>
      <c r="DH8" s="1015"/>
      <c r="DI8" s="1015"/>
      <c r="DJ8" s="1015"/>
      <c r="DK8" s="1016"/>
      <c r="DL8" s="1014"/>
      <c r="DM8" s="1015"/>
      <c r="DN8" s="1015"/>
      <c r="DO8" s="1015"/>
      <c r="DP8" s="1016"/>
      <c r="DQ8" s="1014"/>
      <c r="DR8" s="1015"/>
      <c r="DS8" s="1015"/>
      <c r="DT8" s="1015"/>
      <c r="DU8" s="1016"/>
      <c r="DV8" s="1018"/>
      <c r="DW8" s="1019"/>
      <c r="DX8" s="1019"/>
      <c r="DY8" s="1019"/>
      <c r="DZ8" s="1020"/>
      <c r="EA8" s="207"/>
    </row>
    <row r="9" spans="1:131" s="208" customFormat="1" ht="26.25" customHeight="1" x14ac:dyDescent="0.15">
      <c r="A9" s="214">
        <v>3</v>
      </c>
      <c r="B9" s="1045"/>
      <c r="C9" s="1046"/>
      <c r="D9" s="1046"/>
      <c r="E9" s="1046"/>
      <c r="F9" s="1046"/>
      <c r="G9" s="1046"/>
      <c r="H9" s="1046"/>
      <c r="I9" s="1046"/>
      <c r="J9" s="1046"/>
      <c r="K9" s="1046"/>
      <c r="L9" s="1046"/>
      <c r="M9" s="1046"/>
      <c r="N9" s="1046"/>
      <c r="O9" s="1046"/>
      <c r="P9" s="1047"/>
      <c r="Q9" s="1069"/>
      <c r="R9" s="1070"/>
      <c r="S9" s="1070"/>
      <c r="T9" s="1070"/>
      <c r="U9" s="1070"/>
      <c r="V9" s="1070"/>
      <c r="W9" s="1070"/>
      <c r="X9" s="1070"/>
      <c r="Y9" s="1070"/>
      <c r="Z9" s="1070"/>
      <c r="AA9" s="1070"/>
      <c r="AB9" s="1070"/>
      <c r="AC9" s="1070"/>
      <c r="AD9" s="1070"/>
      <c r="AE9" s="1071"/>
      <c r="AF9" s="1051"/>
      <c r="AG9" s="1052"/>
      <c r="AH9" s="1052"/>
      <c r="AI9" s="1052"/>
      <c r="AJ9" s="1053"/>
      <c r="AK9" s="1112"/>
      <c r="AL9" s="1113"/>
      <c r="AM9" s="1113"/>
      <c r="AN9" s="1113"/>
      <c r="AO9" s="1113"/>
      <c r="AP9" s="1113"/>
      <c r="AQ9" s="1113"/>
      <c r="AR9" s="1113"/>
      <c r="AS9" s="1113"/>
      <c r="AT9" s="1113"/>
      <c r="AU9" s="1110"/>
      <c r="AV9" s="1110"/>
      <c r="AW9" s="1110"/>
      <c r="AX9" s="1110"/>
      <c r="AY9" s="1111"/>
      <c r="AZ9" s="205"/>
      <c r="BA9" s="205"/>
      <c r="BB9" s="205"/>
      <c r="BC9" s="205"/>
      <c r="BD9" s="205"/>
      <c r="BE9" s="206"/>
      <c r="BF9" s="206"/>
      <c r="BG9" s="206"/>
      <c r="BH9" s="206"/>
      <c r="BI9" s="206"/>
      <c r="BJ9" s="206"/>
      <c r="BK9" s="206"/>
      <c r="BL9" s="206"/>
      <c r="BM9" s="206"/>
      <c r="BN9" s="206"/>
      <c r="BO9" s="206"/>
      <c r="BP9" s="206"/>
      <c r="BQ9" s="215">
        <v>3</v>
      </c>
      <c r="BR9" s="216"/>
      <c r="BS9" s="1040"/>
      <c r="BT9" s="1041"/>
      <c r="BU9" s="1041"/>
      <c r="BV9" s="1041"/>
      <c r="BW9" s="1041"/>
      <c r="BX9" s="1041"/>
      <c r="BY9" s="1041"/>
      <c r="BZ9" s="1041"/>
      <c r="CA9" s="1041"/>
      <c r="CB9" s="1041"/>
      <c r="CC9" s="1041"/>
      <c r="CD9" s="1041"/>
      <c r="CE9" s="1041"/>
      <c r="CF9" s="1041"/>
      <c r="CG9" s="1042"/>
      <c r="CH9" s="1014"/>
      <c r="CI9" s="1015"/>
      <c r="CJ9" s="1015"/>
      <c r="CK9" s="1015"/>
      <c r="CL9" s="1016"/>
      <c r="CM9" s="1014"/>
      <c r="CN9" s="1015"/>
      <c r="CO9" s="1015"/>
      <c r="CP9" s="1015"/>
      <c r="CQ9" s="1016"/>
      <c r="CR9" s="1014"/>
      <c r="CS9" s="1015"/>
      <c r="CT9" s="1015"/>
      <c r="CU9" s="1015"/>
      <c r="CV9" s="1016"/>
      <c r="CW9" s="1014"/>
      <c r="CX9" s="1015"/>
      <c r="CY9" s="1015"/>
      <c r="CZ9" s="1015"/>
      <c r="DA9" s="1016"/>
      <c r="DB9" s="1014"/>
      <c r="DC9" s="1015"/>
      <c r="DD9" s="1015"/>
      <c r="DE9" s="1015"/>
      <c r="DF9" s="1016"/>
      <c r="DG9" s="1014"/>
      <c r="DH9" s="1015"/>
      <c r="DI9" s="1015"/>
      <c r="DJ9" s="1015"/>
      <c r="DK9" s="1016"/>
      <c r="DL9" s="1014"/>
      <c r="DM9" s="1015"/>
      <c r="DN9" s="1015"/>
      <c r="DO9" s="1015"/>
      <c r="DP9" s="1016"/>
      <c r="DQ9" s="1014"/>
      <c r="DR9" s="1015"/>
      <c r="DS9" s="1015"/>
      <c r="DT9" s="1015"/>
      <c r="DU9" s="1016"/>
      <c r="DV9" s="1018"/>
      <c r="DW9" s="1019"/>
      <c r="DX9" s="1019"/>
      <c r="DY9" s="1019"/>
      <c r="DZ9" s="1020"/>
      <c r="EA9" s="207"/>
    </row>
    <row r="10" spans="1:131" s="208" customFormat="1" ht="26.25" customHeight="1" x14ac:dyDescent="0.15">
      <c r="A10" s="214">
        <v>4</v>
      </c>
      <c r="B10" s="1045"/>
      <c r="C10" s="1046"/>
      <c r="D10" s="1046"/>
      <c r="E10" s="1046"/>
      <c r="F10" s="1046"/>
      <c r="G10" s="1046"/>
      <c r="H10" s="1046"/>
      <c r="I10" s="1046"/>
      <c r="J10" s="1046"/>
      <c r="K10" s="1046"/>
      <c r="L10" s="1046"/>
      <c r="M10" s="1046"/>
      <c r="N10" s="1046"/>
      <c r="O10" s="1046"/>
      <c r="P10" s="1047"/>
      <c r="Q10" s="1069"/>
      <c r="R10" s="1070"/>
      <c r="S10" s="1070"/>
      <c r="T10" s="1070"/>
      <c r="U10" s="1070"/>
      <c r="V10" s="1070"/>
      <c r="W10" s="1070"/>
      <c r="X10" s="1070"/>
      <c r="Y10" s="1070"/>
      <c r="Z10" s="1070"/>
      <c r="AA10" s="1070"/>
      <c r="AB10" s="1070"/>
      <c r="AC10" s="1070"/>
      <c r="AD10" s="1070"/>
      <c r="AE10" s="1071"/>
      <c r="AF10" s="1051"/>
      <c r="AG10" s="1052"/>
      <c r="AH10" s="1052"/>
      <c r="AI10" s="1052"/>
      <c r="AJ10" s="1053"/>
      <c r="AK10" s="1112"/>
      <c r="AL10" s="1113"/>
      <c r="AM10" s="1113"/>
      <c r="AN10" s="1113"/>
      <c r="AO10" s="1113"/>
      <c r="AP10" s="1113"/>
      <c r="AQ10" s="1113"/>
      <c r="AR10" s="1113"/>
      <c r="AS10" s="1113"/>
      <c r="AT10" s="1113"/>
      <c r="AU10" s="1110"/>
      <c r="AV10" s="1110"/>
      <c r="AW10" s="1110"/>
      <c r="AX10" s="1110"/>
      <c r="AY10" s="1111"/>
      <c r="AZ10" s="205"/>
      <c r="BA10" s="205"/>
      <c r="BB10" s="205"/>
      <c r="BC10" s="205"/>
      <c r="BD10" s="205"/>
      <c r="BE10" s="206"/>
      <c r="BF10" s="206"/>
      <c r="BG10" s="206"/>
      <c r="BH10" s="206"/>
      <c r="BI10" s="206"/>
      <c r="BJ10" s="206"/>
      <c r="BK10" s="206"/>
      <c r="BL10" s="206"/>
      <c r="BM10" s="206"/>
      <c r="BN10" s="206"/>
      <c r="BO10" s="206"/>
      <c r="BP10" s="206"/>
      <c r="BQ10" s="215">
        <v>4</v>
      </c>
      <c r="BR10" s="216"/>
      <c r="BS10" s="1040"/>
      <c r="BT10" s="1041"/>
      <c r="BU10" s="1041"/>
      <c r="BV10" s="1041"/>
      <c r="BW10" s="1041"/>
      <c r="BX10" s="1041"/>
      <c r="BY10" s="1041"/>
      <c r="BZ10" s="1041"/>
      <c r="CA10" s="1041"/>
      <c r="CB10" s="1041"/>
      <c r="CC10" s="1041"/>
      <c r="CD10" s="1041"/>
      <c r="CE10" s="1041"/>
      <c r="CF10" s="1041"/>
      <c r="CG10" s="1042"/>
      <c r="CH10" s="1014"/>
      <c r="CI10" s="1015"/>
      <c r="CJ10" s="1015"/>
      <c r="CK10" s="1015"/>
      <c r="CL10" s="1016"/>
      <c r="CM10" s="1014"/>
      <c r="CN10" s="1015"/>
      <c r="CO10" s="1015"/>
      <c r="CP10" s="1015"/>
      <c r="CQ10" s="1016"/>
      <c r="CR10" s="1014"/>
      <c r="CS10" s="1015"/>
      <c r="CT10" s="1015"/>
      <c r="CU10" s="1015"/>
      <c r="CV10" s="1016"/>
      <c r="CW10" s="1014"/>
      <c r="CX10" s="1015"/>
      <c r="CY10" s="1015"/>
      <c r="CZ10" s="1015"/>
      <c r="DA10" s="1016"/>
      <c r="DB10" s="1014"/>
      <c r="DC10" s="1015"/>
      <c r="DD10" s="1015"/>
      <c r="DE10" s="1015"/>
      <c r="DF10" s="1016"/>
      <c r="DG10" s="1014"/>
      <c r="DH10" s="1015"/>
      <c r="DI10" s="1015"/>
      <c r="DJ10" s="1015"/>
      <c r="DK10" s="1016"/>
      <c r="DL10" s="1014"/>
      <c r="DM10" s="1015"/>
      <c r="DN10" s="1015"/>
      <c r="DO10" s="1015"/>
      <c r="DP10" s="1016"/>
      <c r="DQ10" s="1014"/>
      <c r="DR10" s="1015"/>
      <c r="DS10" s="1015"/>
      <c r="DT10" s="1015"/>
      <c r="DU10" s="1016"/>
      <c r="DV10" s="1018"/>
      <c r="DW10" s="1019"/>
      <c r="DX10" s="1019"/>
      <c r="DY10" s="1019"/>
      <c r="DZ10" s="1020"/>
      <c r="EA10" s="207"/>
    </row>
    <row r="11" spans="1:131" s="208" customFormat="1" ht="26.25" customHeight="1" x14ac:dyDescent="0.15">
      <c r="A11" s="214">
        <v>5</v>
      </c>
      <c r="B11" s="1045"/>
      <c r="C11" s="1046"/>
      <c r="D11" s="1046"/>
      <c r="E11" s="1046"/>
      <c r="F11" s="1046"/>
      <c r="G11" s="1046"/>
      <c r="H11" s="1046"/>
      <c r="I11" s="1046"/>
      <c r="J11" s="1046"/>
      <c r="K11" s="1046"/>
      <c r="L11" s="1046"/>
      <c r="M11" s="1046"/>
      <c r="N11" s="1046"/>
      <c r="O11" s="1046"/>
      <c r="P11" s="1047"/>
      <c r="Q11" s="1069"/>
      <c r="R11" s="1070"/>
      <c r="S11" s="1070"/>
      <c r="T11" s="1070"/>
      <c r="U11" s="1070"/>
      <c r="V11" s="1070"/>
      <c r="W11" s="1070"/>
      <c r="X11" s="1070"/>
      <c r="Y11" s="1070"/>
      <c r="Z11" s="1070"/>
      <c r="AA11" s="1070"/>
      <c r="AB11" s="1070"/>
      <c r="AC11" s="1070"/>
      <c r="AD11" s="1070"/>
      <c r="AE11" s="1071"/>
      <c r="AF11" s="1051"/>
      <c r="AG11" s="1052"/>
      <c r="AH11" s="1052"/>
      <c r="AI11" s="1052"/>
      <c r="AJ11" s="1053"/>
      <c r="AK11" s="1112"/>
      <c r="AL11" s="1113"/>
      <c r="AM11" s="1113"/>
      <c r="AN11" s="1113"/>
      <c r="AO11" s="1113"/>
      <c r="AP11" s="1113"/>
      <c r="AQ11" s="1113"/>
      <c r="AR11" s="1113"/>
      <c r="AS11" s="1113"/>
      <c r="AT11" s="1113"/>
      <c r="AU11" s="1110"/>
      <c r="AV11" s="1110"/>
      <c r="AW11" s="1110"/>
      <c r="AX11" s="1110"/>
      <c r="AY11" s="1111"/>
      <c r="AZ11" s="205"/>
      <c r="BA11" s="205"/>
      <c r="BB11" s="205"/>
      <c r="BC11" s="205"/>
      <c r="BD11" s="205"/>
      <c r="BE11" s="206"/>
      <c r="BF11" s="206"/>
      <c r="BG11" s="206"/>
      <c r="BH11" s="206"/>
      <c r="BI11" s="206"/>
      <c r="BJ11" s="206"/>
      <c r="BK11" s="206"/>
      <c r="BL11" s="206"/>
      <c r="BM11" s="206"/>
      <c r="BN11" s="206"/>
      <c r="BO11" s="206"/>
      <c r="BP11" s="206"/>
      <c r="BQ11" s="215">
        <v>5</v>
      </c>
      <c r="BR11" s="216"/>
      <c r="BS11" s="1040"/>
      <c r="BT11" s="1041"/>
      <c r="BU11" s="1041"/>
      <c r="BV11" s="1041"/>
      <c r="BW11" s="1041"/>
      <c r="BX11" s="1041"/>
      <c r="BY11" s="1041"/>
      <c r="BZ11" s="1041"/>
      <c r="CA11" s="1041"/>
      <c r="CB11" s="1041"/>
      <c r="CC11" s="1041"/>
      <c r="CD11" s="1041"/>
      <c r="CE11" s="1041"/>
      <c r="CF11" s="1041"/>
      <c r="CG11" s="1042"/>
      <c r="CH11" s="1014"/>
      <c r="CI11" s="1015"/>
      <c r="CJ11" s="1015"/>
      <c r="CK11" s="1015"/>
      <c r="CL11" s="1016"/>
      <c r="CM11" s="1014"/>
      <c r="CN11" s="1015"/>
      <c r="CO11" s="1015"/>
      <c r="CP11" s="1015"/>
      <c r="CQ11" s="1016"/>
      <c r="CR11" s="1014"/>
      <c r="CS11" s="1015"/>
      <c r="CT11" s="1015"/>
      <c r="CU11" s="1015"/>
      <c r="CV11" s="1016"/>
      <c r="CW11" s="1014"/>
      <c r="CX11" s="1015"/>
      <c r="CY11" s="1015"/>
      <c r="CZ11" s="1015"/>
      <c r="DA11" s="1016"/>
      <c r="DB11" s="1014"/>
      <c r="DC11" s="1015"/>
      <c r="DD11" s="1015"/>
      <c r="DE11" s="1015"/>
      <c r="DF11" s="1016"/>
      <c r="DG11" s="1014"/>
      <c r="DH11" s="1015"/>
      <c r="DI11" s="1015"/>
      <c r="DJ11" s="1015"/>
      <c r="DK11" s="1016"/>
      <c r="DL11" s="1014"/>
      <c r="DM11" s="1015"/>
      <c r="DN11" s="1015"/>
      <c r="DO11" s="1015"/>
      <c r="DP11" s="1016"/>
      <c r="DQ11" s="1014"/>
      <c r="DR11" s="1015"/>
      <c r="DS11" s="1015"/>
      <c r="DT11" s="1015"/>
      <c r="DU11" s="1016"/>
      <c r="DV11" s="1018"/>
      <c r="DW11" s="1019"/>
      <c r="DX11" s="1019"/>
      <c r="DY11" s="1019"/>
      <c r="DZ11" s="1020"/>
      <c r="EA11" s="207"/>
    </row>
    <row r="12" spans="1:131" s="208" customFormat="1" ht="26.25" customHeight="1" x14ac:dyDescent="0.15">
      <c r="A12" s="214">
        <v>6</v>
      </c>
      <c r="B12" s="1045"/>
      <c r="C12" s="1046"/>
      <c r="D12" s="1046"/>
      <c r="E12" s="1046"/>
      <c r="F12" s="1046"/>
      <c r="G12" s="1046"/>
      <c r="H12" s="1046"/>
      <c r="I12" s="1046"/>
      <c r="J12" s="1046"/>
      <c r="K12" s="1046"/>
      <c r="L12" s="1046"/>
      <c r="M12" s="1046"/>
      <c r="N12" s="1046"/>
      <c r="O12" s="1046"/>
      <c r="P12" s="1047"/>
      <c r="Q12" s="1069"/>
      <c r="R12" s="1070"/>
      <c r="S12" s="1070"/>
      <c r="T12" s="1070"/>
      <c r="U12" s="1070"/>
      <c r="V12" s="1070"/>
      <c r="W12" s="1070"/>
      <c r="X12" s="1070"/>
      <c r="Y12" s="1070"/>
      <c r="Z12" s="1070"/>
      <c r="AA12" s="1070"/>
      <c r="AB12" s="1070"/>
      <c r="AC12" s="1070"/>
      <c r="AD12" s="1070"/>
      <c r="AE12" s="1071"/>
      <c r="AF12" s="1051"/>
      <c r="AG12" s="1052"/>
      <c r="AH12" s="1052"/>
      <c r="AI12" s="1052"/>
      <c r="AJ12" s="1053"/>
      <c r="AK12" s="1112"/>
      <c r="AL12" s="1113"/>
      <c r="AM12" s="1113"/>
      <c r="AN12" s="1113"/>
      <c r="AO12" s="1113"/>
      <c r="AP12" s="1113"/>
      <c r="AQ12" s="1113"/>
      <c r="AR12" s="1113"/>
      <c r="AS12" s="1113"/>
      <c r="AT12" s="1113"/>
      <c r="AU12" s="1110"/>
      <c r="AV12" s="1110"/>
      <c r="AW12" s="1110"/>
      <c r="AX12" s="1110"/>
      <c r="AY12" s="1111"/>
      <c r="AZ12" s="205"/>
      <c r="BA12" s="205"/>
      <c r="BB12" s="205"/>
      <c r="BC12" s="205"/>
      <c r="BD12" s="205"/>
      <c r="BE12" s="206"/>
      <c r="BF12" s="206"/>
      <c r="BG12" s="206"/>
      <c r="BH12" s="206"/>
      <c r="BI12" s="206"/>
      <c r="BJ12" s="206"/>
      <c r="BK12" s="206"/>
      <c r="BL12" s="206"/>
      <c r="BM12" s="206"/>
      <c r="BN12" s="206"/>
      <c r="BO12" s="206"/>
      <c r="BP12" s="206"/>
      <c r="BQ12" s="215">
        <v>6</v>
      </c>
      <c r="BR12" s="216"/>
      <c r="BS12" s="1040"/>
      <c r="BT12" s="1041"/>
      <c r="BU12" s="1041"/>
      <c r="BV12" s="1041"/>
      <c r="BW12" s="1041"/>
      <c r="BX12" s="1041"/>
      <c r="BY12" s="1041"/>
      <c r="BZ12" s="1041"/>
      <c r="CA12" s="1041"/>
      <c r="CB12" s="1041"/>
      <c r="CC12" s="1041"/>
      <c r="CD12" s="1041"/>
      <c r="CE12" s="1041"/>
      <c r="CF12" s="1041"/>
      <c r="CG12" s="1042"/>
      <c r="CH12" s="1014"/>
      <c r="CI12" s="1015"/>
      <c r="CJ12" s="1015"/>
      <c r="CK12" s="1015"/>
      <c r="CL12" s="1016"/>
      <c r="CM12" s="1014"/>
      <c r="CN12" s="1015"/>
      <c r="CO12" s="1015"/>
      <c r="CP12" s="1015"/>
      <c r="CQ12" s="1016"/>
      <c r="CR12" s="1014"/>
      <c r="CS12" s="1015"/>
      <c r="CT12" s="1015"/>
      <c r="CU12" s="1015"/>
      <c r="CV12" s="1016"/>
      <c r="CW12" s="1014"/>
      <c r="CX12" s="1015"/>
      <c r="CY12" s="1015"/>
      <c r="CZ12" s="1015"/>
      <c r="DA12" s="1016"/>
      <c r="DB12" s="1014"/>
      <c r="DC12" s="1015"/>
      <c r="DD12" s="1015"/>
      <c r="DE12" s="1015"/>
      <c r="DF12" s="1016"/>
      <c r="DG12" s="1014"/>
      <c r="DH12" s="1015"/>
      <c r="DI12" s="1015"/>
      <c r="DJ12" s="1015"/>
      <c r="DK12" s="1016"/>
      <c r="DL12" s="1014"/>
      <c r="DM12" s="1015"/>
      <c r="DN12" s="1015"/>
      <c r="DO12" s="1015"/>
      <c r="DP12" s="1016"/>
      <c r="DQ12" s="1014"/>
      <c r="DR12" s="1015"/>
      <c r="DS12" s="1015"/>
      <c r="DT12" s="1015"/>
      <c r="DU12" s="1016"/>
      <c r="DV12" s="1018"/>
      <c r="DW12" s="1019"/>
      <c r="DX12" s="1019"/>
      <c r="DY12" s="1019"/>
      <c r="DZ12" s="1020"/>
      <c r="EA12" s="207"/>
    </row>
    <row r="13" spans="1:131" s="208" customFormat="1" ht="26.25" customHeight="1" x14ac:dyDescent="0.15">
      <c r="A13" s="214">
        <v>7</v>
      </c>
      <c r="B13" s="1045"/>
      <c r="C13" s="1046"/>
      <c r="D13" s="1046"/>
      <c r="E13" s="1046"/>
      <c r="F13" s="1046"/>
      <c r="G13" s="1046"/>
      <c r="H13" s="1046"/>
      <c r="I13" s="1046"/>
      <c r="J13" s="1046"/>
      <c r="K13" s="1046"/>
      <c r="L13" s="1046"/>
      <c r="M13" s="1046"/>
      <c r="N13" s="1046"/>
      <c r="O13" s="1046"/>
      <c r="P13" s="1047"/>
      <c r="Q13" s="1069"/>
      <c r="R13" s="1070"/>
      <c r="S13" s="1070"/>
      <c r="T13" s="1070"/>
      <c r="U13" s="1070"/>
      <c r="V13" s="1070"/>
      <c r="W13" s="1070"/>
      <c r="X13" s="1070"/>
      <c r="Y13" s="1070"/>
      <c r="Z13" s="1070"/>
      <c r="AA13" s="1070"/>
      <c r="AB13" s="1070"/>
      <c r="AC13" s="1070"/>
      <c r="AD13" s="1070"/>
      <c r="AE13" s="1071"/>
      <c r="AF13" s="1051"/>
      <c r="AG13" s="1052"/>
      <c r="AH13" s="1052"/>
      <c r="AI13" s="1052"/>
      <c r="AJ13" s="1053"/>
      <c r="AK13" s="1112"/>
      <c r="AL13" s="1113"/>
      <c r="AM13" s="1113"/>
      <c r="AN13" s="1113"/>
      <c r="AO13" s="1113"/>
      <c r="AP13" s="1113"/>
      <c r="AQ13" s="1113"/>
      <c r="AR13" s="1113"/>
      <c r="AS13" s="1113"/>
      <c r="AT13" s="1113"/>
      <c r="AU13" s="1110"/>
      <c r="AV13" s="1110"/>
      <c r="AW13" s="1110"/>
      <c r="AX13" s="1110"/>
      <c r="AY13" s="1111"/>
      <c r="AZ13" s="205"/>
      <c r="BA13" s="205"/>
      <c r="BB13" s="205"/>
      <c r="BC13" s="205"/>
      <c r="BD13" s="205"/>
      <c r="BE13" s="206"/>
      <c r="BF13" s="206"/>
      <c r="BG13" s="206"/>
      <c r="BH13" s="206"/>
      <c r="BI13" s="206"/>
      <c r="BJ13" s="206"/>
      <c r="BK13" s="206"/>
      <c r="BL13" s="206"/>
      <c r="BM13" s="206"/>
      <c r="BN13" s="206"/>
      <c r="BO13" s="206"/>
      <c r="BP13" s="206"/>
      <c r="BQ13" s="215">
        <v>7</v>
      </c>
      <c r="BR13" s="216"/>
      <c r="BS13" s="1040"/>
      <c r="BT13" s="1041"/>
      <c r="BU13" s="1041"/>
      <c r="BV13" s="1041"/>
      <c r="BW13" s="1041"/>
      <c r="BX13" s="1041"/>
      <c r="BY13" s="1041"/>
      <c r="BZ13" s="1041"/>
      <c r="CA13" s="1041"/>
      <c r="CB13" s="1041"/>
      <c r="CC13" s="1041"/>
      <c r="CD13" s="1041"/>
      <c r="CE13" s="1041"/>
      <c r="CF13" s="1041"/>
      <c r="CG13" s="1042"/>
      <c r="CH13" s="1014"/>
      <c r="CI13" s="1015"/>
      <c r="CJ13" s="1015"/>
      <c r="CK13" s="1015"/>
      <c r="CL13" s="1016"/>
      <c r="CM13" s="1014"/>
      <c r="CN13" s="1015"/>
      <c r="CO13" s="1015"/>
      <c r="CP13" s="1015"/>
      <c r="CQ13" s="1016"/>
      <c r="CR13" s="1014"/>
      <c r="CS13" s="1015"/>
      <c r="CT13" s="1015"/>
      <c r="CU13" s="1015"/>
      <c r="CV13" s="1016"/>
      <c r="CW13" s="1014"/>
      <c r="CX13" s="1015"/>
      <c r="CY13" s="1015"/>
      <c r="CZ13" s="1015"/>
      <c r="DA13" s="1016"/>
      <c r="DB13" s="1014"/>
      <c r="DC13" s="1015"/>
      <c r="DD13" s="1015"/>
      <c r="DE13" s="1015"/>
      <c r="DF13" s="1016"/>
      <c r="DG13" s="1014"/>
      <c r="DH13" s="1015"/>
      <c r="DI13" s="1015"/>
      <c r="DJ13" s="1015"/>
      <c r="DK13" s="1016"/>
      <c r="DL13" s="1014"/>
      <c r="DM13" s="1015"/>
      <c r="DN13" s="1015"/>
      <c r="DO13" s="1015"/>
      <c r="DP13" s="1016"/>
      <c r="DQ13" s="1014"/>
      <c r="DR13" s="1015"/>
      <c r="DS13" s="1015"/>
      <c r="DT13" s="1015"/>
      <c r="DU13" s="1016"/>
      <c r="DV13" s="1018"/>
      <c r="DW13" s="1019"/>
      <c r="DX13" s="1019"/>
      <c r="DY13" s="1019"/>
      <c r="DZ13" s="1020"/>
      <c r="EA13" s="207"/>
    </row>
    <row r="14" spans="1:131" s="208" customFormat="1" ht="26.25" customHeight="1" x14ac:dyDescent="0.15">
      <c r="A14" s="214">
        <v>8</v>
      </c>
      <c r="B14" s="1045"/>
      <c r="C14" s="1046"/>
      <c r="D14" s="1046"/>
      <c r="E14" s="1046"/>
      <c r="F14" s="1046"/>
      <c r="G14" s="1046"/>
      <c r="H14" s="1046"/>
      <c r="I14" s="1046"/>
      <c r="J14" s="1046"/>
      <c r="K14" s="1046"/>
      <c r="L14" s="1046"/>
      <c r="M14" s="1046"/>
      <c r="N14" s="1046"/>
      <c r="O14" s="1046"/>
      <c r="P14" s="1047"/>
      <c r="Q14" s="1069"/>
      <c r="R14" s="1070"/>
      <c r="S14" s="1070"/>
      <c r="T14" s="1070"/>
      <c r="U14" s="1070"/>
      <c r="V14" s="1070"/>
      <c r="W14" s="1070"/>
      <c r="X14" s="1070"/>
      <c r="Y14" s="1070"/>
      <c r="Z14" s="1070"/>
      <c r="AA14" s="1070"/>
      <c r="AB14" s="1070"/>
      <c r="AC14" s="1070"/>
      <c r="AD14" s="1070"/>
      <c r="AE14" s="1071"/>
      <c r="AF14" s="1051"/>
      <c r="AG14" s="1052"/>
      <c r="AH14" s="1052"/>
      <c r="AI14" s="1052"/>
      <c r="AJ14" s="1053"/>
      <c r="AK14" s="1112"/>
      <c r="AL14" s="1113"/>
      <c r="AM14" s="1113"/>
      <c r="AN14" s="1113"/>
      <c r="AO14" s="1113"/>
      <c r="AP14" s="1113"/>
      <c r="AQ14" s="1113"/>
      <c r="AR14" s="1113"/>
      <c r="AS14" s="1113"/>
      <c r="AT14" s="1113"/>
      <c r="AU14" s="1110"/>
      <c r="AV14" s="1110"/>
      <c r="AW14" s="1110"/>
      <c r="AX14" s="1110"/>
      <c r="AY14" s="1111"/>
      <c r="AZ14" s="205"/>
      <c r="BA14" s="205"/>
      <c r="BB14" s="205"/>
      <c r="BC14" s="205"/>
      <c r="BD14" s="205"/>
      <c r="BE14" s="206"/>
      <c r="BF14" s="206"/>
      <c r="BG14" s="206"/>
      <c r="BH14" s="206"/>
      <c r="BI14" s="206"/>
      <c r="BJ14" s="206"/>
      <c r="BK14" s="206"/>
      <c r="BL14" s="206"/>
      <c r="BM14" s="206"/>
      <c r="BN14" s="206"/>
      <c r="BO14" s="206"/>
      <c r="BP14" s="206"/>
      <c r="BQ14" s="215">
        <v>8</v>
      </c>
      <c r="BR14" s="216"/>
      <c r="BS14" s="1040"/>
      <c r="BT14" s="1041"/>
      <c r="BU14" s="1041"/>
      <c r="BV14" s="1041"/>
      <c r="BW14" s="1041"/>
      <c r="BX14" s="1041"/>
      <c r="BY14" s="1041"/>
      <c r="BZ14" s="1041"/>
      <c r="CA14" s="1041"/>
      <c r="CB14" s="1041"/>
      <c r="CC14" s="1041"/>
      <c r="CD14" s="1041"/>
      <c r="CE14" s="1041"/>
      <c r="CF14" s="1041"/>
      <c r="CG14" s="1042"/>
      <c r="CH14" s="1014"/>
      <c r="CI14" s="1015"/>
      <c r="CJ14" s="1015"/>
      <c r="CK14" s="1015"/>
      <c r="CL14" s="1016"/>
      <c r="CM14" s="1014"/>
      <c r="CN14" s="1015"/>
      <c r="CO14" s="1015"/>
      <c r="CP14" s="1015"/>
      <c r="CQ14" s="1016"/>
      <c r="CR14" s="1014"/>
      <c r="CS14" s="1015"/>
      <c r="CT14" s="1015"/>
      <c r="CU14" s="1015"/>
      <c r="CV14" s="1016"/>
      <c r="CW14" s="1014"/>
      <c r="CX14" s="1015"/>
      <c r="CY14" s="1015"/>
      <c r="CZ14" s="1015"/>
      <c r="DA14" s="1016"/>
      <c r="DB14" s="1014"/>
      <c r="DC14" s="1015"/>
      <c r="DD14" s="1015"/>
      <c r="DE14" s="1015"/>
      <c r="DF14" s="1016"/>
      <c r="DG14" s="1014"/>
      <c r="DH14" s="1015"/>
      <c r="DI14" s="1015"/>
      <c r="DJ14" s="1015"/>
      <c r="DK14" s="1016"/>
      <c r="DL14" s="1014"/>
      <c r="DM14" s="1015"/>
      <c r="DN14" s="1015"/>
      <c r="DO14" s="1015"/>
      <c r="DP14" s="1016"/>
      <c r="DQ14" s="1014"/>
      <c r="DR14" s="1015"/>
      <c r="DS14" s="1015"/>
      <c r="DT14" s="1015"/>
      <c r="DU14" s="1016"/>
      <c r="DV14" s="1018"/>
      <c r="DW14" s="1019"/>
      <c r="DX14" s="1019"/>
      <c r="DY14" s="1019"/>
      <c r="DZ14" s="1020"/>
      <c r="EA14" s="207"/>
    </row>
    <row r="15" spans="1:131" s="208" customFormat="1" ht="26.25" customHeight="1" x14ac:dyDescent="0.15">
      <c r="A15" s="214">
        <v>9</v>
      </c>
      <c r="B15" s="1045"/>
      <c r="C15" s="1046"/>
      <c r="D15" s="1046"/>
      <c r="E15" s="1046"/>
      <c r="F15" s="1046"/>
      <c r="G15" s="1046"/>
      <c r="H15" s="1046"/>
      <c r="I15" s="1046"/>
      <c r="J15" s="1046"/>
      <c r="K15" s="1046"/>
      <c r="L15" s="1046"/>
      <c r="M15" s="1046"/>
      <c r="N15" s="1046"/>
      <c r="O15" s="1046"/>
      <c r="P15" s="1047"/>
      <c r="Q15" s="1069"/>
      <c r="R15" s="1070"/>
      <c r="S15" s="1070"/>
      <c r="T15" s="1070"/>
      <c r="U15" s="1070"/>
      <c r="V15" s="1070"/>
      <c r="W15" s="1070"/>
      <c r="X15" s="1070"/>
      <c r="Y15" s="1070"/>
      <c r="Z15" s="1070"/>
      <c r="AA15" s="1070"/>
      <c r="AB15" s="1070"/>
      <c r="AC15" s="1070"/>
      <c r="AD15" s="1070"/>
      <c r="AE15" s="1071"/>
      <c r="AF15" s="1051"/>
      <c r="AG15" s="1052"/>
      <c r="AH15" s="1052"/>
      <c r="AI15" s="1052"/>
      <c r="AJ15" s="1053"/>
      <c r="AK15" s="1112"/>
      <c r="AL15" s="1113"/>
      <c r="AM15" s="1113"/>
      <c r="AN15" s="1113"/>
      <c r="AO15" s="1113"/>
      <c r="AP15" s="1113"/>
      <c r="AQ15" s="1113"/>
      <c r="AR15" s="1113"/>
      <c r="AS15" s="1113"/>
      <c r="AT15" s="1113"/>
      <c r="AU15" s="1110"/>
      <c r="AV15" s="1110"/>
      <c r="AW15" s="1110"/>
      <c r="AX15" s="1110"/>
      <c r="AY15" s="1111"/>
      <c r="AZ15" s="205"/>
      <c r="BA15" s="205"/>
      <c r="BB15" s="205"/>
      <c r="BC15" s="205"/>
      <c r="BD15" s="205"/>
      <c r="BE15" s="206"/>
      <c r="BF15" s="206"/>
      <c r="BG15" s="206"/>
      <c r="BH15" s="206"/>
      <c r="BI15" s="206"/>
      <c r="BJ15" s="206"/>
      <c r="BK15" s="206"/>
      <c r="BL15" s="206"/>
      <c r="BM15" s="206"/>
      <c r="BN15" s="206"/>
      <c r="BO15" s="206"/>
      <c r="BP15" s="206"/>
      <c r="BQ15" s="215">
        <v>9</v>
      </c>
      <c r="BR15" s="216"/>
      <c r="BS15" s="1040"/>
      <c r="BT15" s="1041"/>
      <c r="BU15" s="1041"/>
      <c r="BV15" s="1041"/>
      <c r="BW15" s="1041"/>
      <c r="BX15" s="1041"/>
      <c r="BY15" s="1041"/>
      <c r="BZ15" s="1041"/>
      <c r="CA15" s="1041"/>
      <c r="CB15" s="1041"/>
      <c r="CC15" s="1041"/>
      <c r="CD15" s="1041"/>
      <c r="CE15" s="1041"/>
      <c r="CF15" s="1041"/>
      <c r="CG15" s="1042"/>
      <c r="CH15" s="1014"/>
      <c r="CI15" s="1015"/>
      <c r="CJ15" s="1015"/>
      <c r="CK15" s="1015"/>
      <c r="CL15" s="1016"/>
      <c r="CM15" s="1014"/>
      <c r="CN15" s="1015"/>
      <c r="CO15" s="1015"/>
      <c r="CP15" s="1015"/>
      <c r="CQ15" s="1016"/>
      <c r="CR15" s="1014"/>
      <c r="CS15" s="1015"/>
      <c r="CT15" s="1015"/>
      <c r="CU15" s="1015"/>
      <c r="CV15" s="1016"/>
      <c r="CW15" s="1014"/>
      <c r="CX15" s="1015"/>
      <c r="CY15" s="1015"/>
      <c r="CZ15" s="1015"/>
      <c r="DA15" s="1016"/>
      <c r="DB15" s="1014"/>
      <c r="DC15" s="1015"/>
      <c r="DD15" s="1015"/>
      <c r="DE15" s="1015"/>
      <c r="DF15" s="1016"/>
      <c r="DG15" s="1014"/>
      <c r="DH15" s="1015"/>
      <c r="DI15" s="1015"/>
      <c r="DJ15" s="1015"/>
      <c r="DK15" s="1016"/>
      <c r="DL15" s="1014"/>
      <c r="DM15" s="1015"/>
      <c r="DN15" s="1015"/>
      <c r="DO15" s="1015"/>
      <c r="DP15" s="1016"/>
      <c r="DQ15" s="1014"/>
      <c r="DR15" s="1015"/>
      <c r="DS15" s="1015"/>
      <c r="DT15" s="1015"/>
      <c r="DU15" s="1016"/>
      <c r="DV15" s="1018"/>
      <c r="DW15" s="1019"/>
      <c r="DX15" s="1019"/>
      <c r="DY15" s="1019"/>
      <c r="DZ15" s="1020"/>
      <c r="EA15" s="207"/>
    </row>
    <row r="16" spans="1:131" s="208" customFormat="1" ht="26.25" customHeight="1" x14ac:dyDescent="0.15">
      <c r="A16" s="214">
        <v>10</v>
      </c>
      <c r="B16" s="1045"/>
      <c r="C16" s="1046"/>
      <c r="D16" s="1046"/>
      <c r="E16" s="1046"/>
      <c r="F16" s="1046"/>
      <c r="G16" s="1046"/>
      <c r="H16" s="1046"/>
      <c r="I16" s="1046"/>
      <c r="J16" s="1046"/>
      <c r="K16" s="1046"/>
      <c r="L16" s="1046"/>
      <c r="M16" s="1046"/>
      <c r="N16" s="1046"/>
      <c r="O16" s="1046"/>
      <c r="P16" s="1047"/>
      <c r="Q16" s="1069"/>
      <c r="R16" s="1070"/>
      <c r="S16" s="1070"/>
      <c r="T16" s="1070"/>
      <c r="U16" s="1070"/>
      <c r="V16" s="1070"/>
      <c r="W16" s="1070"/>
      <c r="X16" s="1070"/>
      <c r="Y16" s="1070"/>
      <c r="Z16" s="1070"/>
      <c r="AA16" s="1070"/>
      <c r="AB16" s="1070"/>
      <c r="AC16" s="1070"/>
      <c r="AD16" s="1070"/>
      <c r="AE16" s="1071"/>
      <c r="AF16" s="1051"/>
      <c r="AG16" s="1052"/>
      <c r="AH16" s="1052"/>
      <c r="AI16" s="1052"/>
      <c r="AJ16" s="1053"/>
      <c r="AK16" s="1112"/>
      <c r="AL16" s="1113"/>
      <c r="AM16" s="1113"/>
      <c r="AN16" s="1113"/>
      <c r="AO16" s="1113"/>
      <c r="AP16" s="1113"/>
      <c r="AQ16" s="1113"/>
      <c r="AR16" s="1113"/>
      <c r="AS16" s="1113"/>
      <c r="AT16" s="1113"/>
      <c r="AU16" s="1110"/>
      <c r="AV16" s="1110"/>
      <c r="AW16" s="1110"/>
      <c r="AX16" s="1110"/>
      <c r="AY16" s="1111"/>
      <c r="AZ16" s="205"/>
      <c r="BA16" s="205"/>
      <c r="BB16" s="205"/>
      <c r="BC16" s="205"/>
      <c r="BD16" s="205"/>
      <c r="BE16" s="206"/>
      <c r="BF16" s="206"/>
      <c r="BG16" s="206"/>
      <c r="BH16" s="206"/>
      <c r="BI16" s="206"/>
      <c r="BJ16" s="206"/>
      <c r="BK16" s="206"/>
      <c r="BL16" s="206"/>
      <c r="BM16" s="206"/>
      <c r="BN16" s="206"/>
      <c r="BO16" s="206"/>
      <c r="BP16" s="206"/>
      <c r="BQ16" s="215">
        <v>10</v>
      </c>
      <c r="BR16" s="216"/>
      <c r="BS16" s="1040"/>
      <c r="BT16" s="1041"/>
      <c r="BU16" s="1041"/>
      <c r="BV16" s="1041"/>
      <c r="BW16" s="1041"/>
      <c r="BX16" s="1041"/>
      <c r="BY16" s="1041"/>
      <c r="BZ16" s="1041"/>
      <c r="CA16" s="1041"/>
      <c r="CB16" s="1041"/>
      <c r="CC16" s="1041"/>
      <c r="CD16" s="1041"/>
      <c r="CE16" s="1041"/>
      <c r="CF16" s="1041"/>
      <c r="CG16" s="1042"/>
      <c r="CH16" s="1014"/>
      <c r="CI16" s="1015"/>
      <c r="CJ16" s="1015"/>
      <c r="CK16" s="1015"/>
      <c r="CL16" s="1016"/>
      <c r="CM16" s="1014"/>
      <c r="CN16" s="1015"/>
      <c r="CO16" s="1015"/>
      <c r="CP16" s="1015"/>
      <c r="CQ16" s="1016"/>
      <c r="CR16" s="1014"/>
      <c r="CS16" s="1015"/>
      <c r="CT16" s="1015"/>
      <c r="CU16" s="1015"/>
      <c r="CV16" s="1016"/>
      <c r="CW16" s="1014"/>
      <c r="CX16" s="1015"/>
      <c r="CY16" s="1015"/>
      <c r="CZ16" s="1015"/>
      <c r="DA16" s="1016"/>
      <c r="DB16" s="1014"/>
      <c r="DC16" s="1015"/>
      <c r="DD16" s="1015"/>
      <c r="DE16" s="1015"/>
      <c r="DF16" s="1016"/>
      <c r="DG16" s="1014"/>
      <c r="DH16" s="1015"/>
      <c r="DI16" s="1015"/>
      <c r="DJ16" s="1015"/>
      <c r="DK16" s="1016"/>
      <c r="DL16" s="1014"/>
      <c r="DM16" s="1015"/>
      <c r="DN16" s="1015"/>
      <c r="DO16" s="1015"/>
      <c r="DP16" s="1016"/>
      <c r="DQ16" s="1014"/>
      <c r="DR16" s="1015"/>
      <c r="DS16" s="1015"/>
      <c r="DT16" s="1015"/>
      <c r="DU16" s="1016"/>
      <c r="DV16" s="1018"/>
      <c r="DW16" s="1019"/>
      <c r="DX16" s="1019"/>
      <c r="DY16" s="1019"/>
      <c r="DZ16" s="1020"/>
      <c r="EA16" s="207"/>
    </row>
    <row r="17" spans="1:131" s="208" customFormat="1" ht="26.25" customHeight="1" x14ac:dyDescent="0.15">
      <c r="A17" s="214">
        <v>11</v>
      </c>
      <c r="B17" s="1045"/>
      <c r="C17" s="1046"/>
      <c r="D17" s="1046"/>
      <c r="E17" s="1046"/>
      <c r="F17" s="1046"/>
      <c r="G17" s="1046"/>
      <c r="H17" s="1046"/>
      <c r="I17" s="1046"/>
      <c r="J17" s="1046"/>
      <c r="K17" s="1046"/>
      <c r="L17" s="1046"/>
      <c r="M17" s="1046"/>
      <c r="N17" s="1046"/>
      <c r="O17" s="1046"/>
      <c r="P17" s="1047"/>
      <c r="Q17" s="1069"/>
      <c r="R17" s="1070"/>
      <c r="S17" s="1070"/>
      <c r="T17" s="1070"/>
      <c r="U17" s="1070"/>
      <c r="V17" s="1070"/>
      <c r="W17" s="1070"/>
      <c r="X17" s="1070"/>
      <c r="Y17" s="1070"/>
      <c r="Z17" s="1070"/>
      <c r="AA17" s="1070"/>
      <c r="AB17" s="1070"/>
      <c r="AC17" s="1070"/>
      <c r="AD17" s="1070"/>
      <c r="AE17" s="1071"/>
      <c r="AF17" s="1051"/>
      <c r="AG17" s="1052"/>
      <c r="AH17" s="1052"/>
      <c r="AI17" s="1052"/>
      <c r="AJ17" s="1053"/>
      <c r="AK17" s="1112"/>
      <c r="AL17" s="1113"/>
      <c r="AM17" s="1113"/>
      <c r="AN17" s="1113"/>
      <c r="AO17" s="1113"/>
      <c r="AP17" s="1113"/>
      <c r="AQ17" s="1113"/>
      <c r="AR17" s="1113"/>
      <c r="AS17" s="1113"/>
      <c r="AT17" s="1113"/>
      <c r="AU17" s="1110"/>
      <c r="AV17" s="1110"/>
      <c r="AW17" s="1110"/>
      <c r="AX17" s="1110"/>
      <c r="AY17" s="1111"/>
      <c r="AZ17" s="205"/>
      <c r="BA17" s="205"/>
      <c r="BB17" s="205"/>
      <c r="BC17" s="205"/>
      <c r="BD17" s="205"/>
      <c r="BE17" s="206"/>
      <c r="BF17" s="206"/>
      <c r="BG17" s="206"/>
      <c r="BH17" s="206"/>
      <c r="BI17" s="206"/>
      <c r="BJ17" s="206"/>
      <c r="BK17" s="206"/>
      <c r="BL17" s="206"/>
      <c r="BM17" s="206"/>
      <c r="BN17" s="206"/>
      <c r="BO17" s="206"/>
      <c r="BP17" s="206"/>
      <c r="BQ17" s="215">
        <v>11</v>
      </c>
      <c r="BR17" s="216"/>
      <c r="BS17" s="1040"/>
      <c r="BT17" s="1041"/>
      <c r="BU17" s="1041"/>
      <c r="BV17" s="1041"/>
      <c r="BW17" s="1041"/>
      <c r="BX17" s="1041"/>
      <c r="BY17" s="1041"/>
      <c r="BZ17" s="1041"/>
      <c r="CA17" s="1041"/>
      <c r="CB17" s="1041"/>
      <c r="CC17" s="1041"/>
      <c r="CD17" s="1041"/>
      <c r="CE17" s="1041"/>
      <c r="CF17" s="1041"/>
      <c r="CG17" s="1042"/>
      <c r="CH17" s="1014"/>
      <c r="CI17" s="1015"/>
      <c r="CJ17" s="1015"/>
      <c r="CK17" s="1015"/>
      <c r="CL17" s="1016"/>
      <c r="CM17" s="1014"/>
      <c r="CN17" s="1015"/>
      <c r="CO17" s="1015"/>
      <c r="CP17" s="1015"/>
      <c r="CQ17" s="1016"/>
      <c r="CR17" s="1014"/>
      <c r="CS17" s="1015"/>
      <c r="CT17" s="1015"/>
      <c r="CU17" s="1015"/>
      <c r="CV17" s="1016"/>
      <c r="CW17" s="1014"/>
      <c r="CX17" s="1015"/>
      <c r="CY17" s="1015"/>
      <c r="CZ17" s="1015"/>
      <c r="DA17" s="1016"/>
      <c r="DB17" s="1014"/>
      <c r="DC17" s="1015"/>
      <c r="DD17" s="1015"/>
      <c r="DE17" s="1015"/>
      <c r="DF17" s="1016"/>
      <c r="DG17" s="1014"/>
      <c r="DH17" s="1015"/>
      <c r="DI17" s="1015"/>
      <c r="DJ17" s="1015"/>
      <c r="DK17" s="1016"/>
      <c r="DL17" s="1014"/>
      <c r="DM17" s="1015"/>
      <c r="DN17" s="1015"/>
      <c r="DO17" s="1015"/>
      <c r="DP17" s="1016"/>
      <c r="DQ17" s="1014"/>
      <c r="DR17" s="1015"/>
      <c r="DS17" s="1015"/>
      <c r="DT17" s="1015"/>
      <c r="DU17" s="1016"/>
      <c r="DV17" s="1018"/>
      <c r="DW17" s="1019"/>
      <c r="DX17" s="1019"/>
      <c r="DY17" s="1019"/>
      <c r="DZ17" s="1020"/>
      <c r="EA17" s="207"/>
    </row>
    <row r="18" spans="1:131" s="208" customFormat="1" ht="26.25" customHeight="1" x14ac:dyDescent="0.15">
      <c r="A18" s="214">
        <v>12</v>
      </c>
      <c r="B18" s="1045"/>
      <c r="C18" s="1046"/>
      <c r="D18" s="1046"/>
      <c r="E18" s="1046"/>
      <c r="F18" s="1046"/>
      <c r="G18" s="1046"/>
      <c r="H18" s="1046"/>
      <c r="I18" s="1046"/>
      <c r="J18" s="1046"/>
      <c r="K18" s="1046"/>
      <c r="L18" s="1046"/>
      <c r="M18" s="1046"/>
      <c r="N18" s="1046"/>
      <c r="O18" s="1046"/>
      <c r="P18" s="1047"/>
      <c r="Q18" s="1069"/>
      <c r="R18" s="1070"/>
      <c r="S18" s="1070"/>
      <c r="T18" s="1070"/>
      <c r="U18" s="1070"/>
      <c r="V18" s="1070"/>
      <c r="W18" s="1070"/>
      <c r="X18" s="1070"/>
      <c r="Y18" s="1070"/>
      <c r="Z18" s="1070"/>
      <c r="AA18" s="1070"/>
      <c r="AB18" s="1070"/>
      <c r="AC18" s="1070"/>
      <c r="AD18" s="1070"/>
      <c r="AE18" s="1071"/>
      <c r="AF18" s="1051"/>
      <c r="AG18" s="1052"/>
      <c r="AH18" s="1052"/>
      <c r="AI18" s="1052"/>
      <c r="AJ18" s="1053"/>
      <c r="AK18" s="1112"/>
      <c r="AL18" s="1113"/>
      <c r="AM18" s="1113"/>
      <c r="AN18" s="1113"/>
      <c r="AO18" s="1113"/>
      <c r="AP18" s="1113"/>
      <c r="AQ18" s="1113"/>
      <c r="AR18" s="1113"/>
      <c r="AS18" s="1113"/>
      <c r="AT18" s="1113"/>
      <c r="AU18" s="1110"/>
      <c r="AV18" s="1110"/>
      <c r="AW18" s="1110"/>
      <c r="AX18" s="1110"/>
      <c r="AY18" s="1111"/>
      <c r="AZ18" s="205"/>
      <c r="BA18" s="205"/>
      <c r="BB18" s="205"/>
      <c r="BC18" s="205"/>
      <c r="BD18" s="205"/>
      <c r="BE18" s="206"/>
      <c r="BF18" s="206"/>
      <c r="BG18" s="206"/>
      <c r="BH18" s="206"/>
      <c r="BI18" s="206"/>
      <c r="BJ18" s="206"/>
      <c r="BK18" s="206"/>
      <c r="BL18" s="206"/>
      <c r="BM18" s="206"/>
      <c r="BN18" s="206"/>
      <c r="BO18" s="206"/>
      <c r="BP18" s="206"/>
      <c r="BQ18" s="215">
        <v>12</v>
      </c>
      <c r="BR18" s="216"/>
      <c r="BS18" s="1040"/>
      <c r="BT18" s="1041"/>
      <c r="BU18" s="1041"/>
      <c r="BV18" s="1041"/>
      <c r="BW18" s="1041"/>
      <c r="BX18" s="1041"/>
      <c r="BY18" s="1041"/>
      <c r="BZ18" s="1041"/>
      <c r="CA18" s="1041"/>
      <c r="CB18" s="1041"/>
      <c r="CC18" s="1041"/>
      <c r="CD18" s="1041"/>
      <c r="CE18" s="1041"/>
      <c r="CF18" s="1041"/>
      <c r="CG18" s="1042"/>
      <c r="CH18" s="1014"/>
      <c r="CI18" s="1015"/>
      <c r="CJ18" s="1015"/>
      <c r="CK18" s="1015"/>
      <c r="CL18" s="1016"/>
      <c r="CM18" s="1014"/>
      <c r="CN18" s="1015"/>
      <c r="CO18" s="1015"/>
      <c r="CP18" s="1015"/>
      <c r="CQ18" s="1016"/>
      <c r="CR18" s="1014"/>
      <c r="CS18" s="1015"/>
      <c r="CT18" s="1015"/>
      <c r="CU18" s="1015"/>
      <c r="CV18" s="1016"/>
      <c r="CW18" s="1014"/>
      <c r="CX18" s="1015"/>
      <c r="CY18" s="1015"/>
      <c r="CZ18" s="1015"/>
      <c r="DA18" s="1016"/>
      <c r="DB18" s="1014"/>
      <c r="DC18" s="1015"/>
      <c r="DD18" s="1015"/>
      <c r="DE18" s="1015"/>
      <c r="DF18" s="1016"/>
      <c r="DG18" s="1014"/>
      <c r="DH18" s="1015"/>
      <c r="DI18" s="1015"/>
      <c r="DJ18" s="1015"/>
      <c r="DK18" s="1016"/>
      <c r="DL18" s="1014"/>
      <c r="DM18" s="1015"/>
      <c r="DN18" s="1015"/>
      <c r="DO18" s="1015"/>
      <c r="DP18" s="1016"/>
      <c r="DQ18" s="1014"/>
      <c r="DR18" s="1015"/>
      <c r="DS18" s="1015"/>
      <c r="DT18" s="1015"/>
      <c r="DU18" s="1016"/>
      <c r="DV18" s="1018"/>
      <c r="DW18" s="1019"/>
      <c r="DX18" s="1019"/>
      <c r="DY18" s="1019"/>
      <c r="DZ18" s="1020"/>
      <c r="EA18" s="207"/>
    </row>
    <row r="19" spans="1:131" s="208" customFormat="1" ht="26.25" customHeight="1" x14ac:dyDescent="0.15">
      <c r="A19" s="214">
        <v>13</v>
      </c>
      <c r="B19" s="1045"/>
      <c r="C19" s="1046"/>
      <c r="D19" s="1046"/>
      <c r="E19" s="1046"/>
      <c r="F19" s="1046"/>
      <c r="G19" s="1046"/>
      <c r="H19" s="1046"/>
      <c r="I19" s="1046"/>
      <c r="J19" s="1046"/>
      <c r="K19" s="1046"/>
      <c r="L19" s="1046"/>
      <c r="M19" s="1046"/>
      <c r="N19" s="1046"/>
      <c r="O19" s="1046"/>
      <c r="P19" s="1047"/>
      <c r="Q19" s="1069"/>
      <c r="R19" s="1070"/>
      <c r="S19" s="1070"/>
      <c r="T19" s="1070"/>
      <c r="U19" s="1070"/>
      <c r="V19" s="1070"/>
      <c r="W19" s="1070"/>
      <c r="X19" s="1070"/>
      <c r="Y19" s="1070"/>
      <c r="Z19" s="1070"/>
      <c r="AA19" s="1070"/>
      <c r="AB19" s="1070"/>
      <c r="AC19" s="1070"/>
      <c r="AD19" s="1070"/>
      <c r="AE19" s="1071"/>
      <c r="AF19" s="1051"/>
      <c r="AG19" s="1052"/>
      <c r="AH19" s="1052"/>
      <c r="AI19" s="1052"/>
      <c r="AJ19" s="1053"/>
      <c r="AK19" s="1112"/>
      <c r="AL19" s="1113"/>
      <c r="AM19" s="1113"/>
      <c r="AN19" s="1113"/>
      <c r="AO19" s="1113"/>
      <c r="AP19" s="1113"/>
      <c r="AQ19" s="1113"/>
      <c r="AR19" s="1113"/>
      <c r="AS19" s="1113"/>
      <c r="AT19" s="1113"/>
      <c r="AU19" s="1110"/>
      <c r="AV19" s="1110"/>
      <c r="AW19" s="1110"/>
      <c r="AX19" s="1110"/>
      <c r="AY19" s="1111"/>
      <c r="AZ19" s="205"/>
      <c r="BA19" s="205"/>
      <c r="BB19" s="205"/>
      <c r="BC19" s="205"/>
      <c r="BD19" s="205"/>
      <c r="BE19" s="206"/>
      <c r="BF19" s="206"/>
      <c r="BG19" s="206"/>
      <c r="BH19" s="206"/>
      <c r="BI19" s="206"/>
      <c r="BJ19" s="206"/>
      <c r="BK19" s="206"/>
      <c r="BL19" s="206"/>
      <c r="BM19" s="206"/>
      <c r="BN19" s="206"/>
      <c r="BO19" s="206"/>
      <c r="BP19" s="206"/>
      <c r="BQ19" s="215">
        <v>13</v>
      </c>
      <c r="BR19" s="216"/>
      <c r="BS19" s="1040"/>
      <c r="BT19" s="1041"/>
      <c r="BU19" s="1041"/>
      <c r="BV19" s="1041"/>
      <c r="BW19" s="1041"/>
      <c r="BX19" s="1041"/>
      <c r="BY19" s="1041"/>
      <c r="BZ19" s="1041"/>
      <c r="CA19" s="1041"/>
      <c r="CB19" s="1041"/>
      <c r="CC19" s="1041"/>
      <c r="CD19" s="1041"/>
      <c r="CE19" s="1041"/>
      <c r="CF19" s="1041"/>
      <c r="CG19" s="1042"/>
      <c r="CH19" s="1014"/>
      <c r="CI19" s="1015"/>
      <c r="CJ19" s="1015"/>
      <c r="CK19" s="1015"/>
      <c r="CL19" s="1016"/>
      <c r="CM19" s="1014"/>
      <c r="CN19" s="1015"/>
      <c r="CO19" s="1015"/>
      <c r="CP19" s="1015"/>
      <c r="CQ19" s="1016"/>
      <c r="CR19" s="1014"/>
      <c r="CS19" s="1015"/>
      <c r="CT19" s="1015"/>
      <c r="CU19" s="1015"/>
      <c r="CV19" s="1016"/>
      <c r="CW19" s="1014"/>
      <c r="CX19" s="1015"/>
      <c r="CY19" s="1015"/>
      <c r="CZ19" s="1015"/>
      <c r="DA19" s="1016"/>
      <c r="DB19" s="1014"/>
      <c r="DC19" s="1015"/>
      <c r="DD19" s="1015"/>
      <c r="DE19" s="1015"/>
      <c r="DF19" s="1016"/>
      <c r="DG19" s="1014"/>
      <c r="DH19" s="1015"/>
      <c r="DI19" s="1015"/>
      <c r="DJ19" s="1015"/>
      <c r="DK19" s="1016"/>
      <c r="DL19" s="1014"/>
      <c r="DM19" s="1015"/>
      <c r="DN19" s="1015"/>
      <c r="DO19" s="1015"/>
      <c r="DP19" s="1016"/>
      <c r="DQ19" s="1014"/>
      <c r="DR19" s="1015"/>
      <c r="DS19" s="1015"/>
      <c r="DT19" s="1015"/>
      <c r="DU19" s="1016"/>
      <c r="DV19" s="1018"/>
      <c r="DW19" s="1019"/>
      <c r="DX19" s="1019"/>
      <c r="DY19" s="1019"/>
      <c r="DZ19" s="1020"/>
      <c r="EA19" s="207"/>
    </row>
    <row r="20" spans="1:131" s="208" customFormat="1" ht="26.25" customHeight="1" x14ac:dyDescent="0.15">
      <c r="A20" s="214">
        <v>14</v>
      </c>
      <c r="B20" s="1045"/>
      <c r="C20" s="1046"/>
      <c r="D20" s="1046"/>
      <c r="E20" s="1046"/>
      <c r="F20" s="1046"/>
      <c r="G20" s="1046"/>
      <c r="H20" s="1046"/>
      <c r="I20" s="1046"/>
      <c r="J20" s="1046"/>
      <c r="K20" s="1046"/>
      <c r="L20" s="1046"/>
      <c r="M20" s="1046"/>
      <c r="N20" s="1046"/>
      <c r="O20" s="1046"/>
      <c r="P20" s="1047"/>
      <c r="Q20" s="1069"/>
      <c r="R20" s="1070"/>
      <c r="S20" s="1070"/>
      <c r="T20" s="1070"/>
      <c r="U20" s="1070"/>
      <c r="V20" s="1070"/>
      <c r="W20" s="1070"/>
      <c r="X20" s="1070"/>
      <c r="Y20" s="1070"/>
      <c r="Z20" s="1070"/>
      <c r="AA20" s="1070"/>
      <c r="AB20" s="1070"/>
      <c r="AC20" s="1070"/>
      <c r="AD20" s="1070"/>
      <c r="AE20" s="1071"/>
      <c r="AF20" s="1051"/>
      <c r="AG20" s="1052"/>
      <c r="AH20" s="1052"/>
      <c r="AI20" s="1052"/>
      <c r="AJ20" s="1053"/>
      <c r="AK20" s="1112"/>
      <c r="AL20" s="1113"/>
      <c r="AM20" s="1113"/>
      <c r="AN20" s="1113"/>
      <c r="AO20" s="1113"/>
      <c r="AP20" s="1113"/>
      <c r="AQ20" s="1113"/>
      <c r="AR20" s="1113"/>
      <c r="AS20" s="1113"/>
      <c r="AT20" s="1113"/>
      <c r="AU20" s="1110"/>
      <c r="AV20" s="1110"/>
      <c r="AW20" s="1110"/>
      <c r="AX20" s="1110"/>
      <c r="AY20" s="1111"/>
      <c r="AZ20" s="205"/>
      <c r="BA20" s="205"/>
      <c r="BB20" s="205"/>
      <c r="BC20" s="205"/>
      <c r="BD20" s="205"/>
      <c r="BE20" s="206"/>
      <c r="BF20" s="206"/>
      <c r="BG20" s="206"/>
      <c r="BH20" s="206"/>
      <c r="BI20" s="206"/>
      <c r="BJ20" s="206"/>
      <c r="BK20" s="206"/>
      <c r="BL20" s="206"/>
      <c r="BM20" s="206"/>
      <c r="BN20" s="206"/>
      <c r="BO20" s="206"/>
      <c r="BP20" s="206"/>
      <c r="BQ20" s="215">
        <v>14</v>
      </c>
      <c r="BR20" s="216"/>
      <c r="BS20" s="1040"/>
      <c r="BT20" s="1041"/>
      <c r="BU20" s="1041"/>
      <c r="BV20" s="1041"/>
      <c r="BW20" s="1041"/>
      <c r="BX20" s="1041"/>
      <c r="BY20" s="1041"/>
      <c r="BZ20" s="1041"/>
      <c r="CA20" s="1041"/>
      <c r="CB20" s="1041"/>
      <c r="CC20" s="1041"/>
      <c r="CD20" s="1041"/>
      <c r="CE20" s="1041"/>
      <c r="CF20" s="1041"/>
      <c r="CG20" s="1042"/>
      <c r="CH20" s="1014"/>
      <c r="CI20" s="1015"/>
      <c r="CJ20" s="1015"/>
      <c r="CK20" s="1015"/>
      <c r="CL20" s="1016"/>
      <c r="CM20" s="1014"/>
      <c r="CN20" s="1015"/>
      <c r="CO20" s="1015"/>
      <c r="CP20" s="1015"/>
      <c r="CQ20" s="1016"/>
      <c r="CR20" s="1014"/>
      <c r="CS20" s="1015"/>
      <c r="CT20" s="1015"/>
      <c r="CU20" s="1015"/>
      <c r="CV20" s="1016"/>
      <c r="CW20" s="1014"/>
      <c r="CX20" s="1015"/>
      <c r="CY20" s="1015"/>
      <c r="CZ20" s="1015"/>
      <c r="DA20" s="1016"/>
      <c r="DB20" s="1014"/>
      <c r="DC20" s="1015"/>
      <c r="DD20" s="1015"/>
      <c r="DE20" s="1015"/>
      <c r="DF20" s="1016"/>
      <c r="DG20" s="1014"/>
      <c r="DH20" s="1015"/>
      <c r="DI20" s="1015"/>
      <c r="DJ20" s="1015"/>
      <c r="DK20" s="1016"/>
      <c r="DL20" s="1014"/>
      <c r="DM20" s="1015"/>
      <c r="DN20" s="1015"/>
      <c r="DO20" s="1015"/>
      <c r="DP20" s="1016"/>
      <c r="DQ20" s="1014"/>
      <c r="DR20" s="1015"/>
      <c r="DS20" s="1015"/>
      <c r="DT20" s="1015"/>
      <c r="DU20" s="1016"/>
      <c r="DV20" s="1018"/>
      <c r="DW20" s="1019"/>
      <c r="DX20" s="1019"/>
      <c r="DY20" s="1019"/>
      <c r="DZ20" s="1020"/>
      <c r="EA20" s="207"/>
    </row>
    <row r="21" spans="1:131" s="208" customFormat="1" ht="26.25" customHeight="1" thickBot="1" x14ac:dyDescent="0.2">
      <c r="A21" s="214">
        <v>15</v>
      </c>
      <c r="B21" s="1045"/>
      <c r="C21" s="1046"/>
      <c r="D21" s="1046"/>
      <c r="E21" s="1046"/>
      <c r="F21" s="1046"/>
      <c r="G21" s="1046"/>
      <c r="H21" s="1046"/>
      <c r="I21" s="1046"/>
      <c r="J21" s="1046"/>
      <c r="K21" s="1046"/>
      <c r="L21" s="1046"/>
      <c r="M21" s="1046"/>
      <c r="N21" s="1046"/>
      <c r="O21" s="1046"/>
      <c r="P21" s="1047"/>
      <c r="Q21" s="1069"/>
      <c r="R21" s="1070"/>
      <c r="S21" s="1070"/>
      <c r="T21" s="1070"/>
      <c r="U21" s="1070"/>
      <c r="V21" s="1070"/>
      <c r="W21" s="1070"/>
      <c r="X21" s="1070"/>
      <c r="Y21" s="1070"/>
      <c r="Z21" s="1070"/>
      <c r="AA21" s="1070"/>
      <c r="AB21" s="1070"/>
      <c r="AC21" s="1070"/>
      <c r="AD21" s="1070"/>
      <c r="AE21" s="1071"/>
      <c r="AF21" s="1051"/>
      <c r="AG21" s="1052"/>
      <c r="AH21" s="1052"/>
      <c r="AI21" s="1052"/>
      <c r="AJ21" s="1053"/>
      <c r="AK21" s="1112"/>
      <c r="AL21" s="1113"/>
      <c r="AM21" s="1113"/>
      <c r="AN21" s="1113"/>
      <c r="AO21" s="1113"/>
      <c r="AP21" s="1113"/>
      <c r="AQ21" s="1113"/>
      <c r="AR21" s="1113"/>
      <c r="AS21" s="1113"/>
      <c r="AT21" s="1113"/>
      <c r="AU21" s="1110"/>
      <c r="AV21" s="1110"/>
      <c r="AW21" s="1110"/>
      <c r="AX21" s="1110"/>
      <c r="AY21" s="1111"/>
      <c r="AZ21" s="205"/>
      <c r="BA21" s="205"/>
      <c r="BB21" s="205"/>
      <c r="BC21" s="205"/>
      <c r="BD21" s="205"/>
      <c r="BE21" s="206"/>
      <c r="BF21" s="206"/>
      <c r="BG21" s="206"/>
      <c r="BH21" s="206"/>
      <c r="BI21" s="206"/>
      <c r="BJ21" s="206"/>
      <c r="BK21" s="206"/>
      <c r="BL21" s="206"/>
      <c r="BM21" s="206"/>
      <c r="BN21" s="206"/>
      <c r="BO21" s="206"/>
      <c r="BP21" s="206"/>
      <c r="BQ21" s="215">
        <v>15</v>
      </c>
      <c r="BR21" s="216"/>
      <c r="BS21" s="1040"/>
      <c r="BT21" s="1041"/>
      <c r="BU21" s="1041"/>
      <c r="BV21" s="1041"/>
      <c r="BW21" s="1041"/>
      <c r="BX21" s="1041"/>
      <c r="BY21" s="1041"/>
      <c r="BZ21" s="1041"/>
      <c r="CA21" s="1041"/>
      <c r="CB21" s="1041"/>
      <c r="CC21" s="1041"/>
      <c r="CD21" s="1041"/>
      <c r="CE21" s="1041"/>
      <c r="CF21" s="1041"/>
      <c r="CG21" s="1042"/>
      <c r="CH21" s="1014"/>
      <c r="CI21" s="1015"/>
      <c r="CJ21" s="1015"/>
      <c r="CK21" s="1015"/>
      <c r="CL21" s="1016"/>
      <c r="CM21" s="1014"/>
      <c r="CN21" s="1015"/>
      <c r="CO21" s="1015"/>
      <c r="CP21" s="1015"/>
      <c r="CQ21" s="1016"/>
      <c r="CR21" s="1014"/>
      <c r="CS21" s="1015"/>
      <c r="CT21" s="1015"/>
      <c r="CU21" s="1015"/>
      <c r="CV21" s="1016"/>
      <c r="CW21" s="1014"/>
      <c r="CX21" s="1015"/>
      <c r="CY21" s="1015"/>
      <c r="CZ21" s="1015"/>
      <c r="DA21" s="1016"/>
      <c r="DB21" s="1014"/>
      <c r="DC21" s="1015"/>
      <c r="DD21" s="1015"/>
      <c r="DE21" s="1015"/>
      <c r="DF21" s="1016"/>
      <c r="DG21" s="1014"/>
      <c r="DH21" s="1015"/>
      <c r="DI21" s="1015"/>
      <c r="DJ21" s="1015"/>
      <c r="DK21" s="1016"/>
      <c r="DL21" s="1014"/>
      <c r="DM21" s="1015"/>
      <c r="DN21" s="1015"/>
      <c r="DO21" s="1015"/>
      <c r="DP21" s="1016"/>
      <c r="DQ21" s="1014"/>
      <c r="DR21" s="1015"/>
      <c r="DS21" s="1015"/>
      <c r="DT21" s="1015"/>
      <c r="DU21" s="1016"/>
      <c r="DV21" s="1018"/>
      <c r="DW21" s="1019"/>
      <c r="DX21" s="1019"/>
      <c r="DY21" s="1019"/>
      <c r="DZ21" s="1020"/>
      <c r="EA21" s="207"/>
    </row>
    <row r="22" spans="1:131" s="208" customFormat="1" ht="26.25" customHeight="1" x14ac:dyDescent="0.15">
      <c r="A22" s="214">
        <v>16</v>
      </c>
      <c r="B22" s="1045"/>
      <c r="C22" s="1046"/>
      <c r="D22" s="1046"/>
      <c r="E22" s="1046"/>
      <c r="F22" s="1046"/>
      <c r="G22" s="1046"/>
      <c r="H22" s="1046"/>
      <c r="I22" s="1046"/>
      <c r="J22" s="1046"/>
      <c r="K22" s="1046"/>
      <c r="L22" s="1046"/>
      <c r="M22" s="1046"/>
      <c r="N22" s="1046"/>
      <c r="O22" s="1046"/>
      <c r="P22" s="1047"/>
      <c r="Q22" s="1107"/>
      <c r="R22" s="1108"/>
      <c r="S22" s="1108"/>
      <c r="T22" s="1108"/>
      <c r="U22" s="1108"/>
      <c r="V22" s="1108"/>
      <c r="W22" s="1108"/>
      <c r="X22" s="1108"/>
      <c r="Y22" s="1108"/>
      <c r="Z22" s="1108"/>
      <c r="AA22" s="1108"/>
      <c r="AB22" s="1108"/>
      <c r="AC22" s="1108"/>
      <c r="AD22" s="1108"/>
      <c r="AE22" s="1109"/>
      <c r="AF22" s="1051"/>
      <c r="AG22" s="1052"/>
      <c r="AH22" s="1052"/>
      <c r="AI22" s="1052"/>
      <c r="AJ22" s="1053"/>
      <c r="AK22" s="1103"/>
      <c r="AL22" s="1104"/>
      <c r="AM22" s="1104"/>
      <c r="AN22" s="1104"/>
      <c r="AO22" s="1104"/>
      <c r="AP22" s="1104"/>
      <c r="AQ22" s="1104"/>
      <c r="AR22" s="1104"/>
      <c r="AS22" s="1104"/>
      <c r="AT22" s="1104"/>
      <c r="AU22" s="1105"/>
      <c r="AV22" s="1105"/>
      <c r="AW22" s="1105"/>
      <c r="AX22" s="1105"/>
      <c r="AY22" s="1106"/>
      <c r="AZ22" s="1066" t="s">
        <v>368</v>
      </c>
      <c r="BA22" s="1066"/>
      <c r="BB22" s="1066"/>
      <c r="BC22" s="1066"/>
      <c r="BD22" s="1067"/>
      <c r="BE22" s="206"/>
      <c r="BF22" s="206"/>
      <c r="BG22" s="206"/>
      <c r="BH22" s="206"/>
      <c r="BI22" s="206"/>
      <c r="BJ22" s="206"/>
      <c r="BK22" s="206"/>
      <c r="BL22" s="206"/>
      <c r="BM22" s="206"/>
      <c r="BN22" s="206"/>
      <c r="BO22" s="206"/>
      <c r="BP22" s="206"/>
      <c r="BQ22" s="215">
        <v>16</v>
      </c>
      <c r="BR22" s="216"/>
      <c r="BS22" s="1040"/>
      <c r="BT22" s="1041"/>
      <c r="BU22" s="1041"/>
      <c r="BV22" s="1041"/>
      <c r="BW22" s="1041"/>
      <c r="BX22" s="1041"/>
      <c r="BY22" s="1041"/>
      <c r="BZ22" s="1041"/>
      <c r="CA22" s="1041"/>
      <c r="CB22" s="1041"/>
      <c r="CC22" s="1041"/>
      <c r="CD22" s="1041"/>
      <c r="CE22" s="1041"/>
      <c r="CF22" s="1041"/>
      <c r="CG22" s="1042"/>
      <c r="CH22" s="1014"/>
      <c r="CI22" s="1015"/>
      <c r="CJ22" s="1015"/>
      <c r="CK22" s="1015"/>
      <c r="CL22" s="1016"/>
      <c r="CM22" s="1014"/>
      <c r="CN22" s="1015"/>
      <c r="CO22" s="1015"/>
      <c r="CP22" s="1015"/>
      <c r="CQ22" s="1016"/>
      <c r="CR22" s="1014"/>
      <c r="CS22" s="1015"/>
      <c r="CT22" s="1015"/>
      <c r="CU22" s="1015"/>
      <c r="CV22" s="1016"/>
      <c r="CW22" s="1014"/>
      <c r="CX22" s="1015"/>
      <c r="CY22" s="1015"/>
      <c r="CZ22" s="1015"/>
      <c r="DA22" s="1016"/>
      <c r="DB22" s="1014"/>
      <c r="DC22" s="1015"/>
      <c r="DD22" s="1015"/>
      <c r="DE22" s="1015"/>
      <c r="DF22" s="1016"/>
      <c r="DG22" s="1014"/>
      <c r="DH22" s="1015"/>
      <c r="DI22" s="1015"/>
      <c r="DJ22" s="1015"/>
      <c r="DK22" s="1016"/>
      <c r="DL22" s="1014"/>
      <c r="DM22" s="1015"/>
      <c r="DN22" s="1015"/>
      <c r="DO22" s="1015"/>
      <c r="DP22" s="1016"/>
      <c r="DQ22" s="1014"/>
      <c r="DR22" s="1015"/>
      <c r="DS22" s="1015"/>
      <c r="DT22" s="1015"/>
      <c r="DU22" s="1016"/>
      <c r="DV22" s="1018"/>
      <c r="DW22" s="1019"/>
      <c r="DX22" s="1019"/>
      <c r="DY22" s="1019"/>
      <c r="DZ22" s="1020"/>
      <c r="EA22" s="207"/>
    </row>
    <row r="23" spans="1:131" s="208" customFormat="1" ht="26.25" customHeight="1" thickBot="1" x14ac:dyDescent="0.2">
      <c r="A23" s="217" t="s">
        <v>369</v>
      </c>
      <c r="B23" s="973" t="s">
        <v>370</v>
      </c>
      <c r="C23" s="974"/>
      <c r="D23" s="974"/>
      <c r="E23" s="974"/>
      <c r="F23" s="974"/>
      <c r="G23" s="974"/>
      <c r="H23" s="974"/>
      <c r="I23" s="974"/>
      <c r="J23" s="974"/>
      <c r="K23" s="974"/>
      <c r="L23" s="974"/>
      <c r="M23" s="974"/>
      <c r="N23" s="974"/>
      <c r="O23" s="974"/>
      <c r="P23" s="975"/>
      <c r="Q23" s="1094"/>
      <c r="R23" s="1095"/>
      <c r="S23" s="1095"/>
      <c r="T23" s="1095"/>
      <c r="U23" s="1095"/>
      <c r="V23" s="1095"/>
      <c r="W23" s="1095"/>
      <c r="X23" s="1095"/>
      <c r="Y23" s="1095"/>
      <c r="Z23" s="1095"/>
      <c r="AA23" s="1095"/>
      <c r="AB23" s="1095"/>
      <c r="AC23" s="1095"/>
      <c r="AD23" s="1095"/>
      <c r="AE23" s="1096"/>
      <c r="AF23" s="1097">
        <v>189</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223</v>
      </c>
      <c r="BA23" s="1092"/>
      <c r="BB23" s="1092"/>
      <c r="BC23" s="1092"/>
      <c r="BD23" s="1093"/>
      <c r="BE23" s="206"/>
      <c r="BF23" s="206"/>
      <c r="BG23" s="206"/>
      <c r="BH23" s="206"/>
      <c r="BI23" s="206"/>
      <c r="BJ23" s="206"/>
      <c r="BK23" s="206"/>
      <c r="BL23" s="206"/>
      <c r="BM23" s="206"/>
      <c r="BN23" s="206"/>
      <c r="BO23" s="206"/>
      <c r="BP23" s="206"/>
      <c r="BQ23" s="215">
        <v>17</v>
      </c>
      <c r="BR23" s="216"/>
      <c r="BS23" s="1040"/>
      <c r="BT23" s="1041"/>
      <c r="BU23" s="1041"/>
      <c r="BV23" s="1041"/>
      <c r="BW23" s="1041"/>
      <c r="BX23" s="1041"/>
      <c r="BY23" s="1041"/>
      <c r="BZ23" s="1041"/>
      <c r="CA23" s="1041"/>
      <c r="CB23" s="1041"/>
      <c r="CC23" s="1041"/>
      <c r="CD23" s="1041"/>
      <c r="CE23" s="1041"/>
      <c r="CF23" s="1041"/>
      <c r="CG23" s="1042"/>
      <c r="CH23" s="1014"/>
      <c r="CI23" s="1015"/>
      <c r="CJ23" s="1015"/>
      <c r="CK23" s="1015"/>
      <c r="CL23" s="1016"/>
      <c r="CM23" s="1014"/>
      <c r="CN23" s="1015"/>
      <c r="CO23" s="1015"/>
      <c r="CP23" s="1015"/>
      <c r="CQ23" s="1016"/>
      <c r="CR23" s="1014"/>
      <c r="CS23" s="1015"/>
      <c r="CT23" s="1015"/>
      <c r="CU23" s="1015"/>
      <c r="CV23" s="1016"/>
      <c r="CW23" s="1014"/>
      <c r="CX23" s="1015"/>
      <c r="CY23" s="1015"/>
      <c r="CZ23" s="1015"/>
      <c r="DA23" s="1016"/>
      <c r="DB23" s="1014"/>
      <c r="DC23" s="1015"/>
      <c r="DD23" s="1015"/>
      <c r="DE23" s="1015"/>
      <c r="DF23" s="1016"/>
      <c r="DG23" s="1014"/>
      <c r="DH23" s="1015"/>
      <c r="DI23" s="1015"/>
      <c r="DJ23" s="1015"/>
      <c r="DK23" s="1016"/>
      <c r="DL23" s="1014"/>
      <c r="DM23" s="1015"/>
      <c r="DN23" s="1015"/>
      <c r="DO23" s="1015"/>
      <c r="DP23" s="1016"/>
      <c r="DQ23" s="1014"/>
      <c r="DR23" s="1015"/>
      <c r="DS23" s="1015"/>
      <c r="DT23" s="1015"/>
      <c r="DU23" s="1016"/>
      <c r="DV23" s="1018"/>
      <c r="DW23" s="1019"/>
      <c r="DX23" s="1019"/>
      <c r="DY23" s="1019"/>
      <c r="DZ23" s="1020"/>
      <c r="EA23" s="207"/>
    </row>
    <row r="24" spans="1:131" s="208" customFormat="1" ht="26.25" customHeight="1" x14ac:dyDescent="0.15">
      <c r="A24" s="1090" t="s">
        <v>371</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5"/>
      <c r="BA24" s="205"/>
      <c r="BB24" s="205"/>
      <c r="BC24" s="205"/>
      <c r="BD24" s="205"/>
      <c r="BE24" s="206"/>
      <c r="BF24" s="206"/>
      <c r="BG24" s="206"/>
      <c r="BH24" s="206"/>
      <c r="BI24" s="206"/>
      <c r="BJ24" s="206"/>
      <c r="BK24" s="206"/>
      <c r="BL24" s="206"/>
      <c r="BM24" s="206"/>
      <c r="BN24" s="206"/>
      <c r="BO24" s="206"/>
      <c r="BP24" s="206"/>
      <c r="BQ24" s="215">
        <v>18</v>
      </c>
      <c r="BR24" s="216"/>
      <c r="BS24" s="1040"/>
      <c r="BT24" s="1041"/>
      <c r="BU24" s="1041"/>
      <c r="BV24" s="1041"/>
      <c r="BW24" s="1041"/>
      <c r="BX24" s="1041"/>
      <c r="BY24" s="1041"/>
      <c r="BZ24" s="1041"/>
      <c r="CA24" s="1041"/>
      <c r="CB24" s="1041"/>
      <c r="CC24" s="1041"/>
      <c r="CD24" s="1041"/>
      <c r="CE24" s="1041"/>
      <c r="CF24" s="1041"/>
      <c r="CG24" s="1042"/>
      <c r="CH24" s="1014"/>
      <c r="CI24" s="1015"/>
      <c r="CJ24" s="1015"/>
      <c r="CK24" s="1015"/>
      <c r="CL24" s="1016"/>
      <c r="CM24" s="1014"/>
      <c r="CN24" s="1015"/>
      <c r="CO24" s="1015"/>
      <c r="CP24" s="1015"/>
      <c r="CQ24" s="1016"/>
      <c r="CR24" s="1014"/>
      <c r="CS24" s="1015"/>
      <c r="CT24" s="1015"/>
      <c r="CU24" s="1015"/>
      <c r="CV24" s="1016"/>
      <c r="CW24" s="1014"/>
      <c r="CX24" s="1015"/>
      <c r="CY24" s="1015"/>
      <c r="CZ24" s="1015"/>
      <c r="DA24" s="1016"/>
      <c r="DB24" s="1014"/>
      <c r="DC24" s="1015"/>
      <c r="DD24" s="1015"/>
      <c r="DE24" s="1015"/>
      <c r="DF24" s="1016"/>
      <c r="DG24" s="1014"/>
      <c r="DH24" s="1015"/>
      <c r="DI24" s="1015"/>
      <c r="DJ24" s="1015"/>
      <c r="DK24" s="1016"/>
      <c r="DL24" s="1014"/>
      <c r="DM24" s="1015"/>
      <c r="DN24" s="1015"/>
      <c r="DO24" s="1015"/>
      <c r="DP24" s="1016"/>
      <c r="DQ24" s="1014"/>
      <c r="DR24" s="1015"/>
      <c r="DS24" s="1015"/>
      <c r="DT24" s="1015"/>
      <c r="DU24" s="1016"/>
      <c r="DV24" s="1018"/>
      <c r="DW24" s="1019"/>
      <c r="DX24" s="1019"/>
      <c r="DY24" s="1019"/>
      <c r="DZ24" s="1020"/>
      <c r="EA24" s="207"/>
    </row>
    <row r="25" spans="1:131" s="200" customFormat="1" ht="26.25" customHeight="1" thickBot="1" x14ac:dyDescent="0.2">
      <c r="A25" s="1089" t="s">
        <v>372</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5"/>
      <c r="BK25" s="205"/>
      <c r="BL25" s="205"/>
      <c r="BM25" s="205"/>
      <c r="BN25" s="205"/>
      <c r="BO25" s="218"/>
      <c r="BP25" s="218"/>
      <c r="BQ25" s="215">
        <v>19</v>
      </c>
      <c r="BR25" s="216"/>
      <c r="BS25" s="1040"/>
      <c r="BT25" s="1041"/>
      <c r="BU25" s="1041"/>
      <c r="BV25" s="1041"/>
      <c r="BW25" s="1041"/>
      <c r="BX25" s="1041"/>
      <c r="BY25" s="1041"/>
      <c r="BZ25" s="1041"/>
      <c r="CA25" s="1041"/>
      <c r="CB25" s="1041"/>
      <c r="CC25" s="1041"/>
      <c r="CD25" s="1041"/>
      <c r="CE25" s="1041"/>
      <c r="CF25" s="1041"/>
      <c r="CG25" s="1042"/>
      <c r="CH25" s="1014"/>
      <c r="CI25" s="1015"/>
      <c r="CJ25" s="1015"/>
      <c r="CK25" s="1015"/>
      <c r="CL25" s="1016"/>
      <c r="CM25" s="1014"/>
      <c r="CN25" s="1015"/>
      <c r="CO25" s="1015"/>
      <c r="CP25" s="1015"/>
      <c r="CQ25" s="1016"/>
      <c r="CR25" s="1014"/>
      <c r="CS25" s="1015"/>
      <c r="CT25" s="1015"/>
      <c r="CU25" s="1015"/>
      <c r="CV25" s="1016"/>
      <c r="CW25" s="1014"/>
      <c r="CX25" s="1015"/>
      <c r="CY25" s="1015"/>
      <c r="CZ25" s="1015"/>
      <c r="DA25" s="1016"/>
      <c r="DB25" s="1014"/>
      <c r="DC25" s="1015"/>
      <c r="DD25" s="1015"/>
      <c r="DE25" s="1015"/>
      <c r="DF25" s="1016"/>
      <c r="DG25" s="1014"/>
      <c r="DH25" s="1015"/>
      <c r="DI25" s="1015"/>
      <c r="DJ25" s="1015"/>
      <c r="DK25" s="1016"/>
      <c r="DL25" s="1014"/>
      <c r="DM25" s="1015"/>
      <c r="DN25" s="1015"/>
      <c r="DO25" s="1015"/>
      <c r="DP25" s="1016"/>
      <c r="DQ25" s="1014"/>
      <c r="DR25" s="1015"/>
      <c r="DS25" s="1015"/>
      <c r="DT25" s="1015"/>
      <c r="DU25" s="1016"/>
      <c r="DV25" s="1018"/>
      <c r="DW25" s="1019"/>
      <c r="DX25" s="1019"/>
      <c r="DY25" s="1019"/>
      <c r="DZ25" s="1020"/>
      <c r="EA25" s="199"/>
    </row>
    <row r="26" spans="1:131" s="200" customFormat="1" ht="26.25" customHeight="1" x14ac:dyDescent="0.15">
      <c r="A26" s="1021" t="s">
        <v>350</v>
      </c>
      <c r="B26" s="1022"/>
      <c r="C26" s="1022"/>
      <c r="D26" s="1022"/>
      <c r="E26" s="1022"/>
      <c r="F26" s="1022"/>
      <c r="G26" s="1022"/>
      <c r="H26" s="1022"/>
      <c r="I26" s="1022"/>
      <c r="J26" s="1022"/>
      <c r="K26" s="1022"/>
      <c r="L26" s="1022"/>
      <c r="M26" s="1022"/>
      <c r="N26" s="1022"/>
      <c r="O26" s="1022"/>
      <c r="P26" s="1023"/>
      <c r="Q26" s="1027" t="s">
        <v>373</v>
      </c>
      <c r="R26" s="1028"/>
      <c r="S26" s="1028"/>
      <c r="T26" s="1028"/>
      <c r="U26" s="1029"/>
      <c r="V26" s="1027" t="s">
        <v>374</v>
      </c>
      <c r="W26" s="1028"/>
      <c r="X26" s="1028"/>
      <c r="Y26" s="1028"/>
      <c r="Z26" s="1029"/>
      <c r="AA26" s="1027" t="s">
        <v>375</v>
      </c>
      <c r="AB26" s="1028"/>
      <c r="AC26" s="1028"/>
      <c r="AD26" s="1028"/>
      <c r="AE26" s="1028"/>
      <c r="AF26" s="1085" t="s">
        <v>376</v>
      </c>
      <c r="AG26" s="1034"/>
      <c r="AH26" s="1034"/>
      <c r="AI26" s="1034"/>
      <c r="AJ26" s="1086"/>
      <c r="AK26" s="1028" t="s">
        <v>377</v>
      </c>
      <c r="AL26" s="1028"/>
      <c r="AM26" s="1028"/>
      <c r="AN26" s="1028"/>
      <c r="AO26" s="1029"/>
      <c r="AP26" s="1027" t="s">
        <v>378</v>
      </c>
      <c r="AQ26" s="1028"/>
      <c r="AR26" s="1028"/>
      <c r="AS26" s="1028"/>
      <c r="AT26" s="1029"/>
      <c r="AU26" s="1027" t="s">
        <v>379</v>
      </c>
      <c r="AV26" s="1028"/>
      <c r="AW26" s="1028"/>
      <c r="AX26" s="1028"/>
      <c r="AY26" s="1029"/>
      <c r="AZ26" s="1027" t="s">
        <v>380</v>
      </c>
      <c r="BA26" s="1028"/>
      <c r="BB26" s="1028"/>
      <c r="BC26" s="1028"/>
      <c r="BD26" s="1029"/>
      <c r="BE26" s="1027" t="s">
        <v>357</v>
      </c>
      <c r="BF26" s="1028"/>
      <c r="BG26" s="1028"/>
      <c r="BH26" s="1028"/>
      <c r="BI26" s="1043"/>
      <c r="BJ26" s="205"/>
      <c r="BK26" s="205"/>
      <c r="BL26" s="205"/>
      <c r="BM26" s="205"/>
      <c r="BN26" s="205"/>
      <c r="BO26" s="218"/>
      <c r="BP26" s="218"/>
      <c r="BQ26" s="215">
        <v>20</v>
      </c>
      <c r="BR26" s="216"/>
      <c r="BS26" s="1040"/>
      <c r="BT26" s="1041"/>
      <c r="BU26" s="1041"/>
      <c r="BV26" s="1041"/>
      <c r="BW26" s="1041"/>
      <c r="BX26" s="1041"/>
      <c r="BY26" s="1041"/>
      <c r="BZ26" s="1041"/>
      <c r="CA26" s="1041"/>
      <c r="CB26" s="1041"/>
      <c r="CC26" s="1041"/>
      <c r="CD26" s="1041"/>
      <c r="CE26" s="1041"/>
      <c r="CF26" s="1041"/>
      <c r="CG26" s="1042"/>
      <c r="CH26" s="1014"/>
      <c r="CI26" s="1015"/>
      <c r="CJ26" s="1015"/>
      <c r="CK26" s="1015"/>
      <c r="CL26" s="1016"/>
      <c r="CM26" s="1014"/>
      <c r="CN26" s="1015"/>
      <c r="CO26" s="1015"/>
      <c r="CP26" s="1015"/>
      <c r="CQ26" s="1016"/>
      <c r="CR26" s="1014"/>
      <c r="CS26" s="1015"/>
      <c r="CT26" s="1015"/>
      <c r="CU26" s="1015"/>
      <c r="CV26" s="1016"/>
      <c r="CW26" s="1014"/>
      <c r="CX26" s="1015"/>
      <c r="CY26" s="1015"/>
      <c r="CZ26" s="1015"/>
      <c r="DA26" s="1016"/>
      <c r="DB26" s="1014"/>
      <c r="DC26" s="1015"/>
      <c r="DD26" s="1015"/>
      <c r="DE26" s="1015"/>
      <c r="DF26" s="1016"/>
      <c r="DG26" s="1014"/>
      <c r="DH26" s="1015"/>
      <c r="DI26" s="1015"/>
      <c r="DJ26" s="1015"/>
      <c r="DK26" s="1016"/>
      <c r="DL26" s="1014"/>
      <c r="DM26" s="1015"/>
      <c r="DN26" s="1015"/>
      <c r="DO26" s="1015"/>
      <c r="DP26" s="1016"/>
      <c r="DQ26" s="1014"/>
      <c r="DR26" s="1015"/>
      <c r="DS26" s="1015"/>
      <c r="DT26" s="1015"/>
      <c r="DU26" s="1016"/>
      <c r="DV26" s="1018"/>
      <c r="DW26" s="1019"/>
      <c r="DX26" s="1019"/>
      <c r="DY26" s="1019"/>
      <c r="DZ26" s="1020"/>
      <c r="EA26" s="199"/>
    </row>
    <row r="27" spans="1:131" s="200"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5"/>
      <c r="BK27" s="205"/>
      <c r="BL27" s="205"/>
      <c r="BM27" s="205"/>
      <c r="BN27" s="205"/>
      <c r="BO27" s="218"/>
      <c r="BP27" s="218"/>
      <c r="BQ27" s="215">
        <v>21</v>
      </c>
      <c r="BR27" s="216"/>
      <c r="BS27" s="1040"/>
      <c r="BT27" s="1041"/>
      <c r="BU27" s="1041"/>
      <c r="BV27" s="1041"/>
      <c r="BW27" s="1041"/>
      <c r="BX27" s="1041"/>
      <c r="BY27" s="1041"/>
      <c r="BZ27" s="1041"/>
      <c r="CA27" s="1041"/>
      <c r="CB27" s="1041"/>
      <c r="CC27" s="1041"/>
      <c r="CD27" s="1041"/>
      <c r="CE27" s="1041"/>
      <c r="CF27" s="1041"/>
      <c r="CG27" s="1042"/>
      <c r="CH27" s="1014"/>
      <c r="CI27" s="1015"/>
      <c r="CJ27" s="1015"/>
      <c r="CK27" s="1015"/>
      <c r="CL27" s="1016"/>
      <c r="CM27" s="1014"/>
      <c r="CN27" s="1015"/>
      <c r="CO27" s="1015"/>
      <c r="CP27" s="1015"/>
      <c r="CQ27" s="1016"/>
      <c r="CR27" s="1014"/>
      <c r="CS27" s="1015"/>
      <c r="CT27" s="1015"/>
      <c r="CU27" s="1015"/>
      <c r="CV27" s="1016"/>
      <c r="CW27" s="1014"/>
      <c r="CX27" s="1015"/>
      <c r="CY27" s="1015"/>
      <c r="CZ27" s="1015"/>
      <c r="DA27" s="1016"/>
      <c r="DB27" s="1014"/>
      <c r="DC27" s="1015"/>
      <c r="DD27" s="1015"/>
      <c r="DE27" s="1015"/>
      <c r="DF27" s="1016"/>
      <c r="DG27" s="1014"/>
      <c r="DH27" s="1015"/>
      <c r="DI27" s="1015"/>
      <c r="DJ27" s="1015"/>
      <c r="DK27" s="1016"/>
      <c r="DL27" s="1014"/>
      <c r="DM27" s="1015"/>
      <c r="DN27" s="1015"/>
      <c r="DO27" s="1015"/>
      <c r="DP27" s="1016"/>
      <c r="DQ27" s="1014"/>
      <c r="DR27" s="1015"/>
      <c r="DS27" s="1015"/>
      <c r="DT27" s="1015"/>
      <c r="DU27" s="1016"/>
      <c r="DV27" s="1018"/>
      <c r="DW27" s="1019"/>
      <c r="DX27" s="1019"/>
      <c r="DY27" s="1019"/>
      <c r="DZ27" s="1020"/>
      <c r="EA27" s="199"/>
    </row>
    <row r="28" spans="1:131" s="200" customFormat="1" ht="26.25" customHeight="1" thickTop="1" x14ac:dyDescent="0.15">
      <c r="A28" s="219">
        <v>1</v>
      </c>
      <c r="B28" s="1076" t="s">
        <v>381</v>
      </c>
      <c r="C28" s="1077"/>
      <c r="D28" s="1077"/>
      <c r="E28" s="1077"/>
      <c r="F28" s="1077"/>
      <c r="G28" s="1077"/>
      <c r="H28" s="1077"/>
      <c r="I28" s="1077"/>
      <c r="J28" s="1077"/>
      <c r="K28" s="1077"/>
      <c r="L28" s="1077"/>
      <c r="M28" s="1077"/>
      <c r="N28" s="1077"/>
      <c r="O28" s="1077"/>
      <c r="P28" s="1078"/>
      <c r="Q28" s="1079">
        <v>1303</v>
      </c>
      <c r="R28" s="1080"/>
      <c r="S28" s="1080"/>
      <c r="T28" s="1080"/>
      <c r="U28" s="1080"/>
      <c r="V28" s="1080">
        <v>1116</v>
      </c>
      <c r="W28" s="1080"/>
      <c r="X28" s="1080"/>
      <c r="Y28" s="1080"/>
      <c r="Z28" s="1080"/>
      <c r="AA28" s="1080">
        <v>187</v>
      </c>
      <c r="AB28" s="1080"/>
      <c r="AC28" s="1080"/>
      <c r="AD28" s="1080"/>
      <c r="AE28" s="1081"/>
      <c r="AF28" s="1082">
        <v>187</v>
      </c>
      <c r="AG28" s="1080"/>
      <c r="AH28" s="1080"/>
      <c r="AI28" s="1080"/>
      <c r="AJ28" s="1083"/>
      <c r="AK28" s="1084">
        <v>106</v>
      </c>
      <c r="AL28" s="1072"/>
      <c r="AM28" s="1072"/>
      <c r="AN28" s="1072"/>
      <c r="AO28" s="1072"/>
      <c r="AP28" s="1072" t="s">
        <v>534</v>
      </c>
      <c r="AQ28" s="1072"/>
      <c r="AR28" s="1072"/>
      <c r="AS28" s="1072"/>
      <c r="AT28" s="1072"/>
      <c r="AU28" s="1072" t="s">
        <v>532</v>
      </c>
      <c r="AV28" s="1072"/>
      <c r="AW28" s="1072"/>
      <c r="AX28" s="1072"/>
      <c r="AY28" s="1072"/>
      <c r="AZ28" s="1073" t="s">
        <v>532</v>
      </c>
      <c r="BA28" s="1073"/>
      <c r="BB28" s="1073"/>
      <c r="BC28" s="1073"/>
      <c r="BD28" s="1073"/>
      <c r="BE28" s="1074"/>
      <c r="BF28" s="1074"/>
      <c r="BG28" s="1074"/>
      <c r="BH28" s="1074"/>
      <c r="BI28" s="1075"/>
      <c r="BJ28" s="205"/>
      <c r="BK28" s="205"/>
      <c r="BL28" s="205"/>
      <c r="BM28" s="205"/>
      <c r="BN28" s="205"/>
      <c r="BO28" s="218"/>
      <c r="BP28" s="218"/>
      <c r="BQ28" s="215">
        <v>22</v>
      </c>
      <c r="BR28" s="216"/>
      <c r="BS28" s="1040"/>
      <c r="BT28" s="1041"/>
      <c r="BU28" s="1041"/>
      <c r="BV28" s="1041"/>
      <c r="BW28" s="1041"/>
      <c r="BX28" s="1041"/>
      <c r="BY28" s="1041"/>
      <c r="BZ28" s="1041"/>
      <c r="CA28" s="1041"/>
      <c r="CB28" s="1041"/>
      <c r="CC28" s="1041"/>
      <c r="CD28" s="1041"/>
      <c r="CE28" s="1041"/>
      <c r="CF28" s="1041"/>
      <c r="CG28" s="1042"/>
      <c r="CH28" s="1014"/>
      <c r="CI28" s="1015"/>
      <c r="CJ28" s="1015"/>
      <c r="CK28" s="1015"/>
      <c r="CL28" s="1016"/>
      <c r="CM28" s="1014"/>
      <c r="CN28" s="1015"/>
      <c r="CO28" s="1015"/>
      <c r="CP28" s="1015"/>
      <c r="CQ28" s="1016"/>
      <c r="CR28" s="1014"/>
      <c r="CS28" s="1015"/>
      <c r="CT28" s="1015"/>
      <c r="CU28" s="1015"/>
      <c r="CV28" s="1016"/>
      <c r="CW28" s="1014"/>
      <c r="CX28" s="1015"/>
      <c r="CY28" s="1015"/>
      <c r="CZ28" s="1015"/>
      <c r="DA28" s="1016"/>
      <c r="DB28" s="1014"/>
      <c r="DC28" s="1015"/>
      <c r="DD28" s="1015"/>
      <c r="DE28" s="1015"/>
      <c r="DF28" s="1016"/>
      <c r="DG28" s="1014"/>
      <c r="DH28" s="1015"/>
      <c r="DI28" s="1015"/>
      <c r="DJ28" s="1015"/>
      <c r="DK28" s="1016"/>
      <c r="DL28" s="1014"/>
      <c r="DM28" s="1015"/>
      <c r="DN28" s="1015"/>
      <c r="DO28" s="1015"/>
      <c r="DP28" s="1016"/>
      <c r="DQ28" s="1014"/>
      <c r="DR28" s="1015"/>
      <c r="DS28" s="1015"/>
      <c r="DT28" s="1015"/>
      <c r="DU28" s="1016"/>
      <c r="DV28" s="1018"/>
      <c r="DW28" s="1019"/>
      <c r="DX28" s="1019"/>
      <c r="DY28" s="1019"/>
      <c r="DZ28" s="1020"/>
      <c r="EA28" s="199"/>
    </row>
    <row r="29" spans="1:131" s="200" customFormat="1" ht="26.25" customHeight="1" x14ac:dyDescent="0.15">
      <c r="A29" s="219">
        <v>2</v>
      </c>
      <c r="B29" s="1045" t="s">
        <v>382</v>
      </c>
      <c r="C29" s="1046"/>
      <c r="D29" s="1046"/>
      <c r="E29" s="1046"/>
      <c r="F29" s="1046"/>
      <c r="G29" s="1046"/>
      <c r="H29" s="1046"/>
      <c r="I29" s="1046"/>
      <c r="J29" s="1046"/>
      <c r="K29" s="1046"/>
      <c r="L29" s="1046"/>
      <c r="M29" s="1046"/>
      <c r="N29" s="1046"/>
      <c r="O29" s="1046"/>
      <c r="P29" s="1047"/>
      <c r="Q29" s="1069">
        <v>580</v>
      </c>
      <c r="R29" s="1070"/>
      <c r="S29" s="1070"/>
      <c r="T29" s="1070"/>
      <c r="U29" s="1070"/>
      <c r="V29" s="1070">
        <v>555</v>
      </c>
      <c r="W29" s="1070"/>
      <c r="X29" s="1070"/>
      <c r="Y29" s="1070"/>
      <c r="Z29" s="1070"/>
      <c r="AA29" s="1070">
        <v>25</v>
      </c>
      <c r="AB29" s="1070"/>
      <c r="AC29" s="1070"/>
      <c r="AD29" s="1070"/>
      <c r="AE29" s="1071"/>
      <c r="AF29" s="1051">
        <v>25</v>
      </c>
      <c r="AG29" s="1052"/>
      <c r="AH29" s="1052"/>
      <c r="AI29" s="1052"/>
      <c r="AJ29" s="1053"/>
      <c r="AK29" s="1009">
        <v>94</v>
      </c>
      <c r="AL29" s="1000"/>
      <c r="AM29" s="1000"/>
      <c r="AN29" s="1000"/>
      <c r="AO29" s="1000"/>
      <c r="AP29" s="1000" t="s">
        <v>532</v>
      </c>
      <c r="AQ29" s="1000"/>
      <c r="AR29" s="1000"/>
      <c r="AS29" s="1000"/>
      <c r="AT29" s="1000"/>
      <c r="AU29" s="1000" t="s">
        <v>532</v>
      </c>
      <c r="AV29" s="1000"/>
      <c r="AW29" s="1000"/>
      <c r="AX29" s="1000"/>
      <c r="AY29" s="1000"/>
      <c r="AZ29" s="1068" t="s">
        <v>532</v>
      </c>
      <c r="BA29" s="1068"/>
      <c r="BB29" s="1068"/>
      <c r="BC29" s="1068"/>
      <c r="BD29" s="1068"/>
      <c r="BE29" s="1063"/>
      <c r="BF29" s="1063"/>
      <c r="BG29" s="1063"/>
      <c r="BH29" s="1063"/>
      <c r="BI29" s="1064"/>
      <c r="BJ29" s="205"/>
      <c r="BK29" s="205"/>
      <c r="BL29" s="205"/>
      <c r="BM29" s="205"/>
      <c r="BN29" s="205"/>
      <c r="BO29" s="218"/>
      <c r="BP29" s="218"/>
      <c r="BQ29" s="215">
        <v>23</v>
      </c>
      <c r="BR29" s="216"/>
      <c r="BS29" s="1040"/>
      <c r="BT29" s="1041"/>
      <c r="BU29" s="1041"/>
      <c r="BV29" s="1041"/>
      <c r="BW29" s="1041"/>
      <c r="BX29" s="1041"/>
      <c r="BY29" s="1041"/>
      <c r="BZ29" s="1041"/>
      <c r="CA29" s="1041"/>
      <c r="CB29" s="1041"/>
      <c r="CC29" s="1041"/>
      <c r="CD29" s="1041"/>
      <c r="CE29" s="1041"/>
      <c r="CF29" s="1041"/>
      <c r="CG29" s="1042"/>
      <c r="CH29" s="1014"/>
      <c r="CI29" s="1015"/>
      <c r="CJ29" s="1015"/>
      <c r="CK29" s="1015"/>
      <c r="CL29" s="1016"/>
      <c r="CM29" s="1014"/>
      <c r="CN29" s="1015"/>
      <c r="CO29" s="1015"/>
      <c r="CP29" s="1015"/>
      <c r="CQ29" s="1016"/>
      <c r="CR29" s="1014"/>
      <c r="CS29" s="1015"/>
      <c r="CT29" s="1015"/>
      <c r="CU29" s="1015"/>
      <c r="CV29" s="1016"/>
      <c r="CW29" s="1014"/>
      <c r="CX29" s="1015"/>
      <c r="CY29" s="1015"/>
      <c r="CZ29" s="1015"/>
      <c r="DA29" s="1016"/>
      <c r="DB29" s="1014"/>
      <c r="DC29" s="1015"/>
      <c r="DD29" s="1015"/>
      <c r="DE29" s="1015"/>
      <c r="DF29" s="1016"/>
      <c r="DG29" s="1014"/>
      <c r="DH29" s="1015"/>
      <c r="DI29" s="1015"/>
      <c r="DJ29" s="1015"/>
      <c r="DK29" s="1016"/>
      <c r="DL29" s="1014"/>
      <c r="DM29" s="1015"/>
      <c r="DN29" s="1015"/>
      <c r="DO29" s="1015"/>
      <c r="DP29" s="1016"/>
      <c r="DQ29" s="1014"/>
      <c r="DR29" s="1015"/>
      <c r="DS29" s="1015"/>
      <c r="DT29" s="1015"/>
      <c r="DU29" s="1016"/>
      <c r="DV29" s="1018"/>
      <c r="DW29" s="1019"/>
      <c r="DX29" s="1019"/>
      <c r="DY29" s="1019"/>
      <c r="DZ29" s="1020"/>
      <c r="EA29" s="199"/>
    </row>
    <row r="30" spans="1:131" s="200" customFormat="1" ht="26.25" customHeight="1" x14ac:dyDescent="0.15">
      <c r="A30" s="219">
        <v>3</v>
      </c>
      <c r="B30" s="1045" t="s">
        <v>383</v>
      </c>
      <c r="C30" s="1046"/>
      <c r="D30" s="1046"/>
      <c r="E30" s="1046"/>
      <c r="F30" s="1046"/>
      <c r="G30" s="1046"/>
      <c r="H30" s="1046"/>
      <c r="I30" s="1046"/>
      <c r="J30" s="1046"/>
      <c r="K30" s="1046"/>
      <c r="L30" s="1046"/>
      <c r="M30" s="1046"/>
      <c r="N30" s="1046"/>
      <c r="O30" s="1046"/>
      <c r="P30" s="1047"/>
      <c r="Q30" s="1069">
        <v>44</v>
      </c>
      <c r="R30" s="1070"/>
      <c r="S30" s="1070"/>
      <c r="T30" s="1070"/>
      <c r="U30" s="1070"/>
      <c r="V30" s="1070">
        <v>44</v>
      </c>
      <c r="W30" s="1070"/>
      <c r="X30" s="1070"/>
      <c r="Y30" s="1070"/>
      <c r="Z30" s="1070"/>
      <c r="AA30" s="1070">
        <v>0</v>
      </c>
      <c r="AB30" s="1070"/>
      <c r="AC30" s="1070"/>
      <c r="AD30" s="1070"/>
      <c r="AE30" s="1071"/>
      <c r="AF30" s="1051">
        <v>0</v>
      </c>
      <c r="AG30" s="1052"/>
      <c r="AH30" s="1052"/>
      <c r="AI30" s="1052"/>
      <c r="AJ30" s="1053"/>
      <c r="AK30" s="1009">
        <v>20</v>
      </c>
      <c r="AL30" s="1000"/>
      <c r="AM30" s="1000"/>
      <c r="AN30" s="1000"/>
      <c r="AO30" s="1000"/>
      <c r="AP30" s="1000" t="s">
        <v>535</v>
      </c>
      <c r="AQ30" s="1000"/>
      <c r="AR30" s="1000"/>
      <c r="AS30" s="1000"/>
      <c r="AT30" s="1000"/>
      <c r="AU30" s="1000" t="s">
        <v>532</v>
      </c>
      <c r="AV30" s="1000"/>
      <c r="AW30" s="1000"/>
      <c r="AX30" s="1000"/>
      <c r="AY30" s="1000"/>
      <c r="AZ30" s="1068" t="s">
        <v>533</v>
      </c>
      <c r="BA30" s="1068"/>
      <c r="BB30" s="1068"/>
      <c r="BC30" s="1068"/>
      <c r="BD30" s="1068"/>
      <c r="BE30" s="1063"/>
      <c r="BF30" s="1063"/>
      <c r="BG30" s="1063"/>
      <c r="BH30" s="1063"/>
      <c r="BI30" s="1064"/>
      <c r="BJ30" s="205"/>
      <c r="BK30" s="205"/>
      <c r="BL30" s="205"/>
      <c r="BM30" s="205"/>
      <c r="BN30" s="205"/>
      <c r="BO30" s="218"/>
      <c r="BP30" s="218"/>
      <c r="BQ30" s="215">
        <v>24</v>
      </c>
      <c r="BR30" s="216"/>
      <c r="BS30" s="1040"/>
      <c r="BT30" s="1041"/>
      <c r="BU30" s="1041"/>
      <c r="BV30" s="1041"/>
      <c r="BW30" s="1041"/>
      <c r="BX30" s="1041"/>
      <c r="BY30" s="1041"/>
      <c r="BZ30" s="1041"/>
      <c r="CA30" s="1041"/>
      <c r="CB30" s="1041"/>
      <c r="CC30" s="1041"/>
      <c r="CD30" s="1041"/>
      <c r="CE30" s="1041"/>
      <c r="CF30" s="1041"/>
      <c r="CG30" s="1042"/>
      <c r="CH30" s="1014"/>
      <c r="CI30" s="1015"/>
      <c r="CJ30" s="1015"/>
      <c r="CK30" s="1015"/>
      <c r="CL30" s="1016"/>
      <c r="CM30" s="1014"/>
      <c r="CN30" s="1015"/>
      <c r="CO30" s="1015"/>
      <c r="CP30" s="1015"/>
      <c r="CQ30" s="1016"/>
      <c r="CR30" s="1014"/>
      <c r="CS30" s="1015"/>
      <c r="CT30" s="1015"/>
      <c r="CU30" s="1015"/>
      <c r="CV30" s="1016"/>
      <c r="CW30" s="1014"/>
      <c r="CX30" s="1015"/>
      <c r="CY30" s="1015"/>
      <c r="CZ30" s="1015"/>
      <c r="DA30" s="1016"/>
      <c r="DB30" s="1014"/>
      <c r="DC30" s="1015"/>
      <c r="DD30" s="1015"/>
      <c r="DE30" s="1015"/>
      <c r="DF30" s="1016"/>
      <c r="DG30" s="1014"/>
      <c r="DH30" s="1015"/>
      <c r="DI30" s="1015"/>
      <c r="DJ30" s="1015"/>
      <c r="DK30" s="1016"/>
      <c r="DL30" s="1014"/>
      <c r="DM30" s="1015"/>
      <c r="DN30" s="1015"/>
      <c r="DO30" s="1015"/>
      <c r="DP30" s="1016"/>
      <c r="DQ30" s="1014"/>
      <c r="DR30" s="1015"/>
      <c r="DS30" s="1015"/>
      <c r="DT30" s="1015"/>
      <c r="DU30" s="1016"/>
      <c r="DV30" s="1018"/>
      <c r="DW30" s="1019"/>
      <c r="DX30" s="1019"/>
      <c r="DY30" s="1019"/>
      <c r="DZ30" s="1020"/>
      <c r="EA30" s="199"/>
    </row>
    <row r="31" spans="1:131" s="200" customFormat="1" ht="26.25" customHeight="1" x14ac:dyDescent="0.15">
      <c r="A31" s="219">
        <v>4</v>
      </c>
      <c r="B31" s="1045" t="s">
        <v>384</v>
      </c>
      <c r="C31" s="1046"/>
      <c r="D31" s="1046"/>
      <c r="E31" s="1046"/>
      <c r="F31" s="1046"/>
      <c r="G31" s="1046"/>
      <c r="H31" s="1046"/>
      <c r="I31" s="1046"/>
      <c r="J31" s="1046"/>
      <c r="K31" s="1046"/>
      <c r="L31" s="1046"/>
      <c r="M31" s="1046"/>
      <c r="N31" s="1046"/>
      <c r="O31" s="1046"/>
      <c r="P31" s="1047"/>
      <c r="Q31" s="1069">
        <v>224</v>
      </c>
      <c r="R31" s="1070"/>
      <c r="S31" s="1070"/>
      <c r="T31" s="1070"/>
      <c r="U31" s="1070"/>
      <c r="V31" s="1070">
        <v>222</v>
      </c>
      <c r="W31" s="1070"/>
      <c r="X31" s="1070"/>
      <c r="Y31" s="1070"/>
      <c r="Z31" s="1070"/>
      <c r="AA31" s="1070">
        <v>2</v>
      </c>
      <c r="AB31" s="1070"/>
      <c r="AC31" s="1070"/>
      <c r="AD31" s="1070"/>
      <c r="AE31" s="1071"/>
      <c r="AF31" s="1051">
        <v>2</v>
      </c>
      <c r="AG31" s="1052"/>
      <c r="AH31" s="1052"/>
      <c r="AI31" s="1052"/>
      <c r="AJ31" s="1053"/>
      <c r="AK31" s="1009">
        <v>83</v>
      </c>
      <c r="AL31" s="1000"/>
      <c r="AM31" s="1000"/>
      <c r="AN31" s="1000"/>
      <c r="AO31" s="1000"/>
      <c r="AP31" s="1000">
        <v>845</v>
      </c>
      <c r="AQ31" s="1000"/>
      <c r="AR31" s="1000"/>
      <c r="AS31" s="1000"/>
      <c r="AT31" s="1000"/>
      <c r="AU31" s="1000">
        <v>624</v>
      </c>
      <c r="AV31" s="1000"/>
      <c r="AW31" s="1000"/>
      <c r="AX31" s="1000"/>
      <c r="AY31" s="1000"/>
      <c r="AZ31" s="1068" t="s">
        <v>533</v>
      </c>
      <c r="BA31" s="1068"/>
      <c r="BB31" s="1068"/>
      <c r="BC31" s="1068"/>
      <c r="BD31" s="1068"/>
      <c r="BE31" s="1063" t="s">
        <v>385</v>
      </c>
      <c r="BF31" s="1063"/>
      <c r="BG31" s="1063"/>
      <c r="BH31" s="1063"/>
      <c r="BI31" s="1064"/>
      <c r="BJ31" s="205"/>
      <c r="BK31" s="205"/>
      <c r="BL31" s="205"/>
      <c r="BM31" s="205"/>
      <c r="BN31" s="205"/>
      <c r="BO31" s="218"/>
      <c r="BP31" s="218"/>
      <c r="BQ31" s="215">
        <v>25</v>
      </c>
      <c r="BR31" s="216"/>
      <c r="BS31" s="1040"/>
      <c r="BT31" s="1041"/>
      <c r="BU31" s="1041"/>
      <c r="BV31" s="1041"/>
      <c r="BW31" s="1041"/>
      <c r="BX31" s="1041"/>
      <c r="BY31" s="1041"/>
      <c r="BZ31" s="1041"/>
      <c r="CA31" s="1041"/>
      <c r="CB31" s="1041"/>
      <c r="CC31" s="1041"/>
      <c r="CD31" s="1041"/>
      <c r="CE31" s="1041"/>
      <c r="CF31" s="1041"/>
      <c r="CG31" s="1042"/>
      <c r="CH31" s="1014"/>
      <c r="CI31" s="1015"/>
      <c r="CJ31" s="1015"/>
      <c r="CK31" s="1015"/>
      <c r="CL31" s="1016"/>
      <c r="CM31" s="1014"/>
      <c r="CN31" s="1015"/>
      <c r="CO31" s="1015"/>
      <c r="CP31" s="1015"/>
      <c r="CQ31" s="1016"/>
      <c r="CR31" s="1014"/>
      <c r="CS31" s="1015"/>
      <c r="CT31" s="1015"/>
      <c r="CU31" s="1015"/>
      <c r="CV31" s="1016"/>
      <c r="CW31" s="1014"/>
      <c r="CX31" s="1015"/>
      <c r="CY31" s="1015"/>
      <c r="CZ31" s="1015"/>
      <c r="DA31" s="1016"/>
      <c r="DB31" s="1014"/>
      <c r="DC31" s="1015"/>
      <c r="DD31" s="1015"/>
      <c r="DE31" s="1015"/>
      <c r="DF31" s="1016"/>
      <c r="DG31" s="1014"/>
      <c r="DH31" s="1015"/>
      <c r="DI31" s="1015"/>
      <c r="DJ31" s="1015"/>
      <c r="DK31" s="1016"/>
      <c r="DL31" s="1014"/>
      <c r="DM31" s="1015"/>
      <c r="DN31" s="1015"/>
      <c r="DO31" s="1015"/>
      <c r="DP31" s="1016"/>
      <c r="DQ31" s="1014"/>
      <c r="DR31" s="1015"/>
      <c r="DS31" s="1015"/>
      <c r="DT31" s="1015"/>
      <c r="DU31" s="1016"/>
      <c r="DV31" s="1018"/>
      <c r="DW31" s="1019"/>
      <c r="DX31" s="1019"/>
      <c r="DY31" s="1019"/>
      <c r="DZ31" s="1020"/>
      <c r="EA31" s="199"/>
    </row>
    <row r="32" spans="1:131" s="200" customFormat="1" ht="26.25" customHeight="1" x14ac:dyDescent="0.15">
      <c r="A32" s="219">
        <v>5</v>
      </c>
      <c r="B32" s="1045" t="s">
        <v>386</v>
      </c>
      <c r="C32" s="1046"/>
      <c r="D32" s="1046"/>
      <c r="E32" s="1046"/>
      <c r="F32" s="1046"/>
      <c r="G32" s="1046"/>
      <c r="H32" s="1046"/>
      <c r="I32" s="1046"/>
      <c r="J32" s="1046"/>
      <c r="K32" s="1046"/>
      <c r="L32" s="1046"/>
      <c r="M32" s="1046"/>
      <c r="N32" s="1046"/>
      <c r="O32" s="1046"/>
      <c r="P32" s="1047"/>
      <c r="Q32" s="1069">
        <v>125</v>
      </c>
      <c r="R32" s="1070"/>
      <c r="S32" s="1070"/>
      <c r="T32" s="1070"/>
      <c r="U32" s="1070"/>
      <c r="V32" s="1070">
        <v>123</v>
      </c>
      <c r="W32" s="1070"/>
      <c r="X32" s="1070"/>
      <c r="Y32" s="1070"/>
      <c r="Z32" s="1070"/>
      <c r="AA32" s="1070">
        <v>2</v>
      </c>
      <c r="AB32" s="1070"/>
      <c r="AC32" s="1070"/>
      <c r="AD32" s="1070"/>
      <c r="AE32" s="1071"/>
      <c r="AF32" s="1051">
        <v>2</v>
      </c>
      <c r="AG32" s="1052"/>
      <c r="AH32" s="1052"/>
      <c r="AI32" s="1052"/>
      <c r="AJ32" s="1053"/>
      <c r="AK32" s="1009">
        <v>73</v>
      </c>
      <c r="AL32" s="1000"/>
      <c r="AM32" s="1000"/>
      <c r="AN32" s="1000"/>
      <c r="AO32" s="1000"/>
      <c r="AP32" s="1000">
        <v>817</v>
      </c>
      <c r="AQ32" s="1000"/>
      <c r="AR32" s="1000"/>
      <c r="AS32" s="1000"/>
      <c r="AT32" s="1000"/>
      <c r="AU32" s="1000">
        <v>769</v>
      </c>
      <c r="AV32" s="1000"/>
      <c r="AW32" s="1000"/>
      <c r="AX32" s="1000"/>
      <c r="AY32" s="1000"/>
      <c r="AZ32" s="1068" t="s">
        <v>532</v>
      </c>
      <c r="BA32" s="1068"/>
      <c r="BB32" s="1068"/>
      <c r="BC32" s="1068"/>
      <c r="BD32" s="1068"/>
      <c r="BE32" s="1063" t="s">
        <v>385</v>
      </c>
      <c r="BF32" s="1063"/>
      <c r="BG32" s="1063"/>
      <c r="BH32" s="1063"/>
      <c r="BI32" s="1064"/>
      <c r="BJ32" s="205"/>
      <c r="BK32" s="205"/>
      <c r="BL32" s="205"/>
      <c r="BM32" s="205"/>
      <c r="BN32" s="205"/>
      <c r="BO32" s="218"/>
      <c r="BP32" s="218"/>
      <c r="BQ32" s="215">
        <v>26</v>
      </c>
      <c r="BR32" s="216"/>
      <c r="BS32" s="1040"/>
      <c r="BT32" s="1041"/>
      <c r="BU32" s="1041"/>
      <c r="BV32" s="1041"/>
      <c r="BW32" s="1041"/>
      <c r="BX32" s="1041"/>
      <c r="BY32" s="1041"/>
      <c r="BZ32" s="1041"/>
      <c r="CA32" s="1041"/>
      <c r="CB32" s="1041"/>
      <c r="CC32" s="1041"/>
      <c r="CD32" s="1041"/>
      <c r="CE32" s="1041"/>
      <c r="CF32" s="1041"/>
      <c r="CG32" s="1042"/>
      <c r="CH32" s="1014"/>
      <c r="CI32" s="1015"/>
      <c r="CJ32" s="1015"/>
      <c r="CK32" s="1015"/>
      <c r="CL32" s="1016"/>
      <c r="CM32" s="1014"/>
      <c r="CN32" s="1015"/>
      <c r="CO32" s="1015"/>
      <c r="CP32" s="1015"/>
      <c r="CQ32" s="1016"/>
      <c r="CR32" s="1014"/>
      <c r="CS32" s="1015"/>
      <c r="CT32" s="1015"/>
      <c r="CU32" s="1015"/>
      <c r="CV32" s="1016"/>
      <c r="CW32" s="1014"/>
      <c r="CX32" s="1015"/>
      <c r="CY32" s="1015"/>
      <c r="CZ32" s="1015"/>
      <c r="DA32" s="1016"/>
      <c r="DB32" s="1014"/>
      <c r="DC32" s="1015"/>
      <c r="DD32" s="1015"/>
      <c r="DE32" s="1015"/>
      <c r="DF32" s="1016"/>
      <c r="DG32" s="1014"/>
      <c r="DH32" s="1015"/>
      <c r="DI32" s="1015"/>
      <c r="DJ32" s="1015"/>
      <c r="DK32" s="1016"/>
      <c r="DL32" s="1014"/>
      <c r="DM32" s="1015"/>
      <c r="DN32" s="1015"/>
      <c r="DO32" s="1015"/>
      <c r="DP32" s="1016"/>
      <c r="DQ32" s="1014"/>
      <c r="DR32" s="1015"/>
      <c r="DS32" s="1015"/>
      <c r="DT32" s="1015"/>
      <c r="DU32" s="1016"/>
      <c r="DV32" s="1018"/>
      <c r="DW32" s="1019"/>
      <c r="DX32" s="1019"/>
      <c r="DY32" s="1019"/>
      <c r="DZ32" s="1020"/>
      <c r="EA32" s="199"/>
    </row>
    <row r="33" spans="1:131" s="200" customFormat="1" ht="26.25" customHeight="1" x14ac:dyDescent="0.15">
      <c r="A33" s="219">
        <v>6</v>
      </c>
      <c r="B33" s="1045"/>
      <c r="C33" s="1046"/>
      <c r="D33" s="1046"/>
      <c r="E33" s="1046"/>
      <c r="F33" s="1046"/>
      <c r="G33" s="1046"/>
      <c r="H33" s="1046"/>
      <c r="I33" s="1046"/>
      <c r="J33" s="1046"/>
      <c r="K33" s="1046"/>
      <c r="L33" s="1046"/>
      <c r="M33" s="1046"/>
      <c r="N33" s="1046"/>
      <c r="O33" s="1046"/>
      <c r="P33" s="1047"/>
      <c r="Q33" s="1069"/>
      <c r="R33" s="1070"/>
      <c r="S33" s="1070"/>
      <c r="T33" s="1070"/>
      <c r="U33" s="1070"/>
      <c r="V33" s="1070"/>
      <c r="W33" s="1070"/>
      <c r="X33" s="1070"/>
      <c r="Y33" s="1070"/>
      <c r="Z33" s="1070"/>
      <c r="AA33" s="1070"/>
      <c r="AB33" s="1070"/>
      <c r="AC33" s="1070"/>
      <c r="AD33" s="1070"/>
      <c r="AE33" s="1071"/>
      <c r="AF33" s="1051"/>
      <c r="AG33" s="1052"/>
      <c r="AH33" s="1052"/>
      <c r="AI33" s="1052"/>
      <c r="AJ33" s="1053"/>
      <c r="AK33" s="1009"/>
      <c r="AL33" s="1000"/>
      <c r="AM33" s="1000"/>
      <c r="AN33" s="1000"/>
      <c r="AO33" s="1000"/>
      <c r="AP33" s="1000"/>
      <c r="AQ33" s="1000"/>
      <c r="AR33" s="1000"/>
      <c r="AS33" s="1000"/>
      <c r="AT33" s="1000"/>
      <c r="AU33" s="1000"/>
      <c r="AV33" s="1000"/>
      <c r="AW33" s="1000"/>
      <c r="AX33" s="1000"/>
      <c r="AY33" s="1000"/>
      <c r="AZ33" s="1068"/>
      <c r="BA33" s="1068"/>
      <c r="BB33" s="1068"/>
      <c r="BC33" s="1068"/>
      <c r="BD33" s="1068"/>
      <c r="BE33" s="1063"/>
      <c r="BF33" s="1063"/>
      <c r="BG33" s="1063"/>
      <c r="BH33" s="1063"/>
      <c r="BI33" s="1064"/>
      <c r="BJ33" s="205"/>
      <c r="BK33" s="205"/>
      <c r="BL33" s="205"/>
      <c r="BM33" s="205"/>
      <c r="BN33" s="205"/>
      <c r="BO33" s="218"/>
      <c r="BP33" s="218"/>
      <c r="BQ33" s="215">
        <v>27</v>
      </c>
      <c r="BR33" s="216"/>
      <c r="BS33" s="1040"/>
      <c r="BT33" s="1041"/>
      <c r="BU33" s="1041"/>
      <c r="BV33" s="1041"/>
      <c r="BW33" s="1041"/>
      <c r="BX33" s="1041"/>
      <c r="BY33" s="1041"/>
      <c r="BZ33" s="1041"/>
      <c r="CA33" s="1041"/>
      <c r="CB33" s="1041"/>
      <c r="CC33" s="1041"/>
      <c r="CD33" s="1041"/>
      <c r="CE33" s="1041"/>
      <c r="CF33" s="1041"/>
      <c r="CG33" s="1042"/>
      <c r="CH33" s="1014"/>
      <c r="CI33" s="1015"/>
      <c r="CJ33" s="1015"/>
      <c r="CK33" s="1015"/>
      <c r="CL33" s="1016"/>
      <c r="CM33" s="1014"/>
      <c r="CN33" s="1015"/>
      <c r="CO33" s="1015"/>
      <c r="CP33" s="1015"/>
      <c r="CQ33" s="1016"/>
      <c r="CR33" s="1014"/>
      <c r="CS33" s="1015"/>
      <c r="CT33" s="1015"/>
      <c r="CU33" s="1015"/>
      <c r="CV33" s="1016"/>
      <c r="CW33" s="1014"/>
      <c r="CX33" s="1015"/>
      <c r="CY33" s="1015"/>
      <c r="CZ33" s="1015"/>
      <c r="DA33" s="1016"/>
      <c r="DB33" s="1014"/>
      <c r="DC33" s="1015"/>
      <c r="DD33" s="1015"/>
      <c r="DE33" s="1015"/>
      <c r="DF33" s="1016"/>
      <c r="DG33" s="1014"/>
      <c r="DH33" s="1015"/>
      <c r="DI33" s="1015"/>
      <c r="DJ33" s="1015"/>
      <c r="DK33" s="1016"/>
      <c r="DL33" s="1014"/>
      <c r="DM33" s="1015"/>
      <c r="DN33" s="1015"/>
      <c r="DO33" s="1015"/>
      <c r="DP33" s="1016"/>
      <c r="DQ33" s="1014"/>
      <c r="DR33" s="1015"/>
      <c r="DS33" s="1015"/>
      <c r="DT33" s="1015"/>
      <c r="DU33" s="1016"/>
      <c r="DV33" s="1018"/>
      <c r="DW33" s="1019"/>
      <c r="DX33" s="1019"/>
      <c r="DY33" s="1019"/>
      <c r="DZ33" s="1020"/>
      <c r="EA33" s="199"/>
    </row>
    <row r="34" spans="1:131" s="200" customFormat="1" ht="26.25" customHeight="1" x14ac:dyDescent="0.15">
      <c r="A34" s="219">
        <v>7</v>
      </c>
      <c r="B34" s="1045"/>
      <c r="C34" s="1046"/>
      <c r="D34" s="1046"/>
      <c r="E34" s="1046"/>
      <c r="F34" s="1046"/>
      <c r="G34" s="1046"/>
      <c r="H34" s="1046"/>
      <c r="I34" s="1046"/>
      <c r="J34" s="1046"/>
      <c r="K34" s="1046"/>
      <c r="L34" s="1046"/>
      <c r="M34" s="1046"/>
      <c r="N34" s="1046"/>
      <c r="O34" s="1046"/>
      <c r="P34" s="1047"/>
      <c r="Q34" s="1069"/>
      <c r="R34" s="1070"/>
      <c r="S34" s="1070"/>
      <c r="T34" s="1070"/>
      <c r="U34" s="1070"/>
      <c r="V34" s="1070"/>
      <c r="W34" s="1070"/>
      <c r="X34" s="1070"/>
      <c r="Y34" s="1070"/>
      <c r="Z34" s="1070"/>
      <c r="AA34" s="1070"/>
      <c r="AB34" s="1070"/>
      <c r="AC34" s="1070"/>
      <c r="AD34" s="1070"/>
      <c r="AE34" s="1071"/>
      <c r="AF34" s="1051"/>
      <c r="AG34" s="1052"/>
      <c r="AH34" s="1052"/>
      <c r="AI34" s="1052"/>
      <c r="AJ34" s="1053"/>
      <c r="AK34" s="1009"/>
      <c r="AL34" s="1000"/>
      <c r="AM34" s="1000"/>
      <c r="AN34" s="1000"/>
      <c r="AO34" s="1000"/>
      <c r="AP34" s="1000"/>
      <c r="AQ34" s="1000"/>
      <c r="AR34" s="1000"/>
      <c r="AS34" s="1000"/>
      <c r="AT34" s="1000"/>
      <c r="AU34" s="1000"/>
      <c r="AV34" s="1000"/>
      <c r="AW34" s="1000"/>
      <c r="AX34" s="1000"/>
      <c r="AY34" s="1000"/>
      <c r="AZ34" s="1068"/>
      <c r="BA34" s="1068"/>
      <c r="BB34" s="1068"/>
      <c r="BC34" s="1068"/>
      <c r="BD34" s="1068"/>
      <c r="BE34" s="1063"/>
      <c r="BF34" s="1063"/>
      <c r="BG34" s="1063"/>
      <c r="BH34" s="1063"/>
      <c r="BI34" s="1064"/>
      <c r="BJ34" s="205"/>
      <c r="BK34" s="205"/>
      <c r="BL34" s="205"/>
      <c r="BM34" s="205"/>
      <c r="BN34" s="205"/>
      <c r="BO34" s="218"/>
      <c r="BP34" s="218"/>
      <c r="BQ34" s="215">
        <v>28</v>
      </c>
      <c r="BR34" s="216"/>
      <c r="BS34" s="1040"/>
      <c r="BT34" s="1041"/>
      <c r="BU34" s="1041"/>
      <c r="BV34" s="1041"/>
      <c r="BW34" s="1041"/>
      <c r="BX34" s="1041"/>
      <c r="BY34" s="1041"/>
      <c r="BZ34" s="1041"/>
      <c r="CA34" s="1041"/>
      <c r="CB34" s="1041"/>
      <c r="CC34" s="1041"/>
      <c r="CD34" s="1041"/>
      <c r="CE34" s="1041"/>
      <c r="CF34" s="1041"/>
      <c r="CG34" s="1042"/>
      <c r="CH34" s="1014"/>
      <c r="CI34" s="1015"/>
      <c r="CJ34" s="1015"/>
      <c r="CK34" s="1015"/>
      <c r="CL34" s="1016"/>
      <c r="CM34" s="1014"/>
      <c r="CN34" s="1015"/>
      <c r="CO34" s="1015"/>
      <c r="CP34" s="1015"/>
      <c r="CQ34" s="1016"/>
      <c r="CR34" s="1014"/>
      <c r="CS34" s="1015"/>
      <c r="CT34" s="1015"/>
      <c r="CU34" s="1015"/>
      <c r="CV34" s="1016"/>
      <c r="CW34" s="1014"/>
      <c r="CX34" s="1015"/>
      <c r="CY34" s="1015"/>
      <c r="CZ34" s="1015"/>
      <c r="DA34" s="1016"/>
      <c r="DB34" s="1014"/>
      <c r="DC34" s="1015"/>
      <c r="DD34" s="1015"/>
      <c r="DE34" s="1015"/>
      <c r="DF34" s="1016"/>
      <c r="DG34" s="1014"/>
      <c r="DH34" s="1015"/>
      <c r="DI34" s="1015"/>
      <c r="DJ34" s="1015"/>
      <c r="DK34" s="1016"/>
      <c r="DL34" s="1014"/>
      <c r="DM34" s="1015"/>
      <c r="DN34" s="1015"/>
      <c r="DO34" s="1015"/>
      <c r="DP34" s="1016"/>
      <c r="DQ34" s="1014"/>
      <c r="DR34" s="1015"/>
      <c r="DS34" s="1015"/>
      <c r="DT34" s="1015"/>
      <c r="DU34" s="1016"/>
      <c r="DV34" s="1018"/>
      <c r="DW34" s="1019"/>
      <c r="DX34" s="1019"/>
      <c r="DY34" s="1019"/>
      <c r="DZ34" s="1020"/>
      <c r="EA34" s="199"/>
    </row>
    <row r="35" spans="1:131" s="200" customFormat="1" ht="26.25" customHeight="1" x14ac:dyDescent="0.15">
      <c r="A35" s="219">
        <v>8</v>
      </c>
      <c r="B35" s="1045"/>
      <c r="C35" s="1046"/>
      <c r="D35" s="1046"/>
      <c r="E35" s="1046"/>
      <c r="F35" s="1046"/>
      <c r="G35" s="1046"/>
      <c r="H35" s="1046"/>
      <c r="I35" s="1046"/>
      <c r="J35" s="1046"/>
      <c r="K35" s="1046"/>
      <c r="L35" s="1046"/>
      <c r="M35" s="1046"/>
      <c r="N35" s="1046"/>
      <c r="O35" s="1046"/>
      <c r="P35" s="1047"/>
      <c r="Q35" s="1069"/>
      <c r="R35" s="1070"/>
      <c r="S35" s="1070"/>
      <c r="T35" s="1070"/>
      <c r="U35" s="1070"/>
      <c r="V35" s="1070"/>
      <c r="W35" s="1070"/>
      <c r="X35" s="1070"/>
      <c r="Y35" s="1070"/>
      <c r="Z35" s="1070"/>
      <c r="AA35" s="1070"/>
      <c r="AB35" s="1070"/>
      <c r="AC35" s="1070"/>
      <c r="AD35" s="1070"/>
      <c r="AE35" s="1071"/>
      <c r="AF35" s="1051"/>
      <c r="AG35" s="1052"/>
      <c r="AH35" s="1052"/>
      <c r="AI35" s="1052"/>
      <c r="AJ35" s="1053"/>
      <c r="AK35" s="1009"/>
      <c r="AL35" s="1000"/>
      <c r="AM35" s="1000"/>
      <c r="AN35" s="1000"/>
      <c r="AO35" s="1000"/>
      <c r="AP35" s="1000"/>
      <c r="AQ35" s="1000"/>
      <c r="AR35" s="1000"/>
      <c r="AS35" s="1000"/>
      <c r="AT35" s="1000"/>
      <c r="AU35" s="1000"/>
      <c r="AV35" s="1000"/>
      <c r="AW35" s="1000"/>
      <c r="AX35" s="1000"/>
      <c r="AY35" s="1000"/>
      <c r="AZ35" s="1068"/>
      <c r="BA35" s="1068"/>
      <c r="BB35" s="1068"/>
      <c r="BC35" s="1068"/>
      <c r="BD35" s="1068"/>
      <c r="BE35" s="1063"/>
      <c r="BF35" s="1063"/>
      <c r="BG35" s="1063"/>
      <c r="BH35" s="1063"/>
      <c r="BI35" s="1064"/>
      <c r="BJ35" s="205"/>
      <c r="BK35" s="205"/>
      <c r="BL35" s="205"/>
      <c r="BM35" s="205"/>
      <c r="BN35" s="205"/>
      <c r="BO35" s="218"/>
      <c r="BP35" s="218"/>
      <c r="BQ35" s="215">
        <v>29</v>
      </c>
      <c r="BR35" s="216"/>
      <c r="BS35" s="1040"/>
      <c r="BT35" s="1041"/>
      <c r="BU35" s="1041"/>
      <c r="BV35" s="1041"/>
      <c r="BW35" s="1041"/>
      <c r="BX35" s="1041"/>
      <c r="BY35" s="1041"/>
      <c r="BZ35" s="1041"/>
      <c r="CA35" s="1041"/>
      <c r="CB35" s="1041"/>
      <c r="CC35" s="1041"/>
      <c r="CD35" s="1041"/>
      <c r="CE35" s="1041"/>
      <c r="CF35" s="1041"/>
      <c r="CG35" s="1042"/>
      <c r="CH35" s="1014"/>
      <c r="CI35" s="1015"/>
      <c r="CJ35" s="1015"/>
      <c r="CK35" s="1015"/>
      <c r="CL35" s="1016"/>
      <c r="CM35" s="1014"/>
      <c r="CN35" s="1015"/>
      <c r="CO35" s="1015"/>
      <c r="CP35" s="1015"/>
      <c r="CQ35" s="1016"/>
      <c r="CR35" s="1014"/>
      <c r="CS35" s="1015"/>
      <c r="CT35" s="1015"/>
      <c r="CU35" s="1015"/>
      <c r="CV35" s="1016"/>
      <c r="CW35" s="1014"/>
      <c r="CX35" s="1015"/>
      <c r="CY35" s="1015"/>
      <c r="CZ35" s="1015"/>
      <c r="DA35" s="1016"/>
      <c r="DB35" s="1014"/>
      <c r="DC35" s="1015"/>
      <c r="DD35" s="1015"/>
      <c r="DE35" s="1015"/>
      <c r="DF35" s="1016"/>
      <c r="DG35" s="1014"/>
      <c r="DH35" s="1015"/>
      <c r="DI35" s="1015"/>
      <c r="DJ35" s="1015"/>
      <c r="DK35" s="1016"/>
      <c r="DL35" s="1014"/>
      <c r="DM35" s="1015"/>
      <c r="DN35" s="1015"/>
      <c r="DO35" s="1015"/>
      <c r="DP35" s="1016"/>
      <c r="DQ35" s="1014"/>
      <c r="DR35" s="1015"/>
      <c r="DS35" s="1015"/>
      <c r="DT35" s="1015"/>
      <c r="DU35" s="1016"/>
      <c r="DV35" s="1018"/>
      <c r="DW35" s="1019"/>
      <c r="DX35" s="1019"/>
      <c r="DY35" s="1019"/>
      <c r="DZ35" s="1020"/>
      <c r="EA35" s="199"/>
    </row>
    <row r="36" spans="1:131" s="200" customFormat="1" ht="26.25" customHeight="1" x14ac:dyDescent="0.15">
      <c r="A36" s="219">
        <v>9</v>
      </c>
      <c r="B36" s="1045"/>
      <c r="C36" s="1046"/>
      <c r="D36" s="1046"/>
      <c r="E36" s="1046"/>
      <c r="F36" s="1046"/>
      <c r="G36" s="1046"/>
      <c r="H36" s="1046"/>
      <c r="I36" s="1046"/>
      <c r="J36" s="1046"/>
      <c r="K36" s="1046"/>
      <c r="L36" s="1046"/>
      <c r="M36" s="1046"/>
      <c r="N36" s="1046"/>
      <c r="O36" s="1046"/>
      <c r="P36" s="1047"/>
      <c r="Q36" s="1069"/>
      <c r="R36" s="1070"/>
      <c r="S36" s="1070"/>
      <c r="T36" s="1070"/>
      <c r="U36" s="1070"/>
      <c r="V36" s="1070"/>
      <c r="W36" s="1070"/>
      <c r="X36" s="1070"/>
      <c r="Y36" s="1070"/>
      <c r="Z36" s="1070"/>
      <c r="AA36" s="1070"/>
      <c r="AB36" s="1070"/>
      <c r="AC36" s="1070"/>
      <c r="AD36" s="1070"/>
      <c r="AE36" s="1071"/>
      <c r="AF36" s="1051"/>
      <c r="AG36" s="1052"/>
      <c r="AH36" s="1052"/>
      <c r="AI36" s="1052"/>
      <c r="AJ36" s="1053"/>
      <c r="AK36" s="1009"/>
      <c r="AL36" s="1000"/>
      <c r="AM36" s="1000"/>
      <c r="AN36" s="1000"/>
      <c r="AO36" s="1000"/>
      <c r="AP36" s="1000"/>
      <c r="AQ36" s="1000"/>
      <c r="AR36" s="1000"/>
      <c r="AS36" s="1000"/>
      <c r="AT36" s="1000"/>
      <c r="AU36" s="1000"/>
      <c r="AV36" s="1000"/>
      <c r="AW36" s="1000"/>
      <c r="AX36" s="1000"/>
      <c r="AY36" s="1000"/>
      <c r="AZ36" s="1068"/>
      <c r="BA36" s="1068"/>
      <c r="BB36" s="1068"/>
      <c r="BC36" s="1068"/>
      <c r="BD36" s="1068"/>
      <c r="BE36" s="1063"/>
      <c r="BF36" s="1063"/>
      <c r="BG36" s="1063"/>
      <c r="BH36" s="1063"/>
      <c r="BI36" s="1064"/>
      <c r="BJ36" s="205"/>
      <c r="BK36" s="205"/>
      <c r="BL36" s="205"/>
      <c r="BM36" s="205"/>
      <c r="BN36" s="205"/>
      <c r="BO36" s="218"/>
      <c r="BP36" s="218"/>
      <c r="BQ36" s="215">
        <v>30</v>
      </c>
      <c r="BR36" s="216"/>
      <c r="BS36" s="1040"/>
      <c r="BT36" s="1041"/>
      <c r="BU36" s="1041"/>
      <c r="BV36" s="1041"/>
      <c r="BW36" s="1041"/>
      <c r="BX36" s="1041"/>
      <c r="BY36" s="1041"/>
      <c r="BZ36" s="1041"/>
      <c r="CA36" s="1041"/>
      <c r="CB36" s="1041"/>
      <c r="CC36" s="1041"/>
      <c r="CD36" s="1041"/>
      <c r="CE36" s="1041"/>
      <c r="CF36" s="1041"/>
      <c r="CG36" s="1042"/>
      <c r="CH36" s="1014"/>
      <c r="CI36" s="1015"/>
      <c r="CJ36" s="1015"/>
      <c r="CK36" s="1015"/>
      <c r="CL36" s="1016"/>
      <c r="CM36" s="1014"/>
      <c r="CN36" s="1015"/>
      <c r="CO36" s="1015"/>
      <c r="CP36" s="1015"/>
      <c r="CQ36" s="1016"/>
      <c r="CR36" s="1014"/>
      <c r="CS36" s="1015"/>
      <c r="CT36" s="1015"/>
      <c r="CU36" s="1015"/>
      <c r="CV36" s="1016"/>
      <c r="CW36" s="1014"/>
      <c r="CX36" s="1015"/>
      <c r="CY36" s="1015"/>
      <c r="CZ36" s="1015"/>
      <c r="DA36" s="1016"/>
      <c r="DB36" s="1014"/>
      <c r="DC36" s="1015"/>
      <c r="DD36" s="1015"/>
      <c r="DE36" s="1015"/>
      <c r="DF36" s="1016"/>
      <c r="DG36" s="1014"/>
      <c r="DH36" s="1015"/>
      <c r="DI36" s="1015"/>
      <c r="DJ36" s="1015"/>
      <c r="DK36" s="1016"/>
      <c r="DL36" s="1014"/>
      <c r="DM36" s="1015"/>
      <c r="DN36" s="1015"/>
      <c r="DO36" s="1015"/>
      <c r="DP36" s="1016"/>
      <c r="DQ36" s="1014"/>
      <c r="DR36" s="1015"/>
      <c r="DS36" s="1015"/>
      <c r="DT36" s="1015"/>
      <c r="DU36" s="1016"/>
      <c r="DV36" s="1018"/>
      <c r="DW36" s="1019"/>
      <c r="DX36" s="1019"/>
      <c r="DY36" s="1019"/>
      <c r="DZ36" s="1020"/>
      <c r="EA36" s="199"/>
    </row>
    <row r="37" spans="1:131" s="200" customFormat="1" ht="26.25" customHeight="1" x14ac:dyDescent="0.15">
      <c r="A37" s="219">
        <v>10</v>
      </c>
      <c r="B37" s="1045"/>
      <c r="C37" s="1046"/>
      <c r="D37" s="1046"/>
      <c r="E37" s="1046"/>
      <c r="F37" s="1046"/>
      <c r="G37" s="1046"/>
      <c r="H37" s="1046"/>
      <c r="I37" s="1046"/>
      <c r="J37" s="1046"/>
      <c r="K37" s="1046"/>
      <c r="L37" s="1046"/>
      <c r="M37" s="1046"/>
      <c r="N37" s="1046"/>
      <c r="O37" s="1046"/>
      <c r="P37" s="1047"/>
      <c r="Q37" s="1069"/>
      <c r="R37" s="1070"/>
      <c r="S37" s="1070"/>
      <c r="T37" s="1070"/>
      <c r="U37" s="1070"/>
      <c r="V37" s="1070"/>
      <c r="W37" s="1070"/>
      <c r="X37" s="1070"/>
      <c r="Y37" s="1070"/>
      <c r="Z37" s="1070"/>
      <c r="AA37" s="1070"/>
      <c r="AB37" s="1070"/>
      <c r="AC37" s="1070"/>
      <c r="AD37" s="1070"/>
      <c r="AE37" s="1071"/>
      <c r="AF37" s="1051"/>
      <c r="AG37" s="1052"/>
      <c r="AH37" s="1052"/>
      <c r="AI37" s="1052"/>
      <c r="AJ37" s="1053"/>
      <c r="AK37" s="1009"/>
      <c r="AL37" s="1000"/>
      <c r="AM37" s="1000"/>
      <c r="AN37" s="1000"/>
      <c r="AO37" s="1000"/>
      <c r="AP37" s="1000"/>
      <c r="AQ37" s="1000"/>
      <c r="AR37" s="1000"/>
      <c r="AS37" s="1000"/>
      <c r="AT37" s="1000"/>
      <c r="AU37" s="1000"/>
      <c r="AV37" s="1000"/>
      <c r="AW37" s="1000"/>
      <c r="AX37" s="1000"/>
      <c r="AY37" s="1000"/>
      <c r="AZ37" s="1068"/>
      <c r="BA37" s="1068"/>
      <c r="BB37" s="1068"/>
      <c r="BC37" s="1068"/>
      <c r="BD37" s="1068"/>
      <c r="BE37" s="1063"/>
      <c r="BF37" s="1063"/>
      <c r="BG37" s="1063"/>
      <c r="BH37" s="1063"/>
      <c r="BI37" s="1064"/>
      <c r="BJ37" s="205"/>
      <c r="BK37" s="205"/>
      <c r="BL37" s="205"/>
      <c r="BM37" s="205"/>
      <c r="BN37" s="205"/>
      <c r="BO37" s="218"/>
      <c r="BP37" s="218"/>
      <c r="BQ37" s="215">
        <v>31</v>
      </c>
      <c r="BR37" s="216"/>
      <c r="BS37" s="1040"/>
      <c r="BT37" s="1041"/>
      <c r="BU37" s="1041"/>
      <c r="BV37" s="1041"/>
      <c r="BW37" s="1041"/>
      <c r="BX37" s="1041"/>
      <c r="BY37" s="1041"/>
      <c r="BZ37" s="1041"/>
      <c r="CA37" s="1041"/>
      <c r="CB37" s="1041"/>
      <c r="CC37" s="1041"/>
      <c r="CD37" s="1041"/>
      <c r="CE37" s="1041"/>
      <c r="CF37" s="1041"/>
      <c r="CG37" s="1042"/>
      <c r="CH37" s="1014"/>
      <c r="CI37" s="1015"/>
      <c r="CJ37" s="1015"/>
      <c r="CK37" s="1015"/>
      <c r="CL37" s="1016"/>
      <c r="CM37" s="1014"/>
      <c r="CN37" s="1015"/>
      <c r="CO37" s="1015"/>
      <c r="CP37" s="1015"/>
      <c r="CQ37" s="1016"/>
      <c r="CR37" s="1014"/>
      <c r="CS37" s="1015"/>
      <c r="CT37" s="1015"/>
      <c r="CU37" s="1015"/>
      <c r="CV37" s="1016"/>
      <c r="CW37" s="1014"/>
      <c r="CX37" s="1015"/>
      <c r="CY37" s="1015"/>
      <c r="CZ37" s="1015"/>
      <c r="DA37" s="1016"/>
      <c r="DB37" s="1014"/>
      <c r="DC37" s="1015"/>
      <c r="DD37" s="1015"/>
      <c r="DE37" s="1015"/>
      <c r="DF37" s="1016"/>
      <c r="DG37" s="1014"/>
      <c r="DH37" s="1015"/>
      <c r="DI37" s="1015"/>
      <c r="DJ37" s="1015"/>
      <c r="DK37" s="1016"/>
      <c r="DL37" s="1014"/>
      <c r="DM37" s="1015"/>
      <c r="DN37" s="1015"/>
      <c r="DO37" s="1015"/>
      <c r="DP37" s="1016"/>
      <c r="DQ37" s="1014"/>
      <c r="DR37" s="1015"/>
      <c r="DS37" s="1015"/>
      <c r="DT37" s="1015"/>
      <c r="DU37" s="1016"/>
      <c r="DV37" s="1018"/>
      <c r="DW37" s="1019"/>
      <c r="DX37" s="1019"/>
      <c r="DY37" s="1019"/>
      <c r="DZ37" s="1020"/>
      <c r="EA37" s="199"/>
    </row>
    <row r="38" spans="1:131" s="200" customFormat="1" ht="26.25" customHeight="1" x14ac:dyDescent="0.15">
      <c r="A38" s="219">
        <v>11</v>
      </c>
      <c r="B38" s="1045"/>
      <c r="C38" s="1046"/>
      <c r="D38" s="1046"/>
      <c r="E38" s="1046"/>
      <c r="F38" s="1046"/>
      <c r="G38" s="1046"/>
      <c r="H38" s="1046"/>
      <c r="I38" s="1046"/>
      <c r="J38" s="1046"/>
      <c r="K38" s="1046"/>
      <c r="L38" s="1046"/>
      <c r="M38" s="1046"/>
      <c r="N38" s="1046"/>
      <c r="O38" s="1046"/>
      <c r="P38" s="1047"/>
      <c r="Q38" s="1069"/>
      <c r="R38" s="1070"/>
      <c r="S38" s="1070"/>
      <c r="T38" s="1070"/>
      <c r="U38" s="1070"/>
      <c r="V38" s="1070"/>
      <c r="W38" s="1070"/>
      <c r="X38" s="1070"/>
      <c r="Y38" s="1070"/>
      <c r="Z38" s="1070"/>
      <c r="AA38" s="1070"/>
      <c r="AB38" s="1070"/>
      <c r="AC38" s="1070"/>
      <c r="AD38" s="1070"/>
      <c r="AE38" s="1071"/>
      <c r="AF38" s="1051"/>
      <c r="AG38" s="1052"/>
      <c r="AH38" s="1052"/>
      <c r="AI38" s="1052"/>
      <c r="AJ38" s="1053"/>
      <c r="AK38" s="1009"/>
      <c r="AL38" s="1000"/>
      <c r="AM38" s="1000"/>
      <c r="AN38" s="1000"/>
      <c r="AO38" s="1000"/>
      <c r="AP38" s="1000"/>
      <c r="AQ38" s="1000"/>
      <c r="AR38" s="1000"/>
      <c r="AS38" s="1000"/>
      <c r="AT38" s="1000"/>
      <c r="AU38" s="1000"/>
      <c r="AV38" s="1000"/>
      <c r="AW38" s="1000"/>
      <c r="AX38" s="1000"/>
      <c r="AY38" s="1000"/>
      <c r="AZ38" s="1068"/>
      <c r="BA38" s="1068"/>
      <c r="BB38" s="1068"/>
      <c r="BC38" s="1068"/>
      <c r="BD38" s="1068"/>
      <c r="BE38" s="1063"/>
      <c r="BF38" s="1063"/>
      <c r="BG38" s="1063"/>
      <c r="BH38" s="1063"/>
      <c r="BI38" s="1064"/>
      <c r="BJ38" s="205"/>
      <c r="BK38" s="205"/>
      <c r="BL38" s="205"/>
      <c r="BM38" s="205"/>
      <c r="BN38" s="205"/>
      <c r="BO38" s="218"/>
      <c r="BP38" s="218"/>
      <c r="BQ38" s="215">
        <v>32</v>
      </c>
      <c r="BR38" s="216"/>
      <c r="BS38" s="1040"/>
      <c r="BT38" s="1041"/>
      <c r="BU38" s="1041"/>
      <c r="BV38" s="1041"/>
      <c r="BW38" s="1041"/>
      <c r="BX38" s="1041"/>
      <c r="BY38" s="1041"/>
      <c r="BZ38" s="1041"/>
      <c r="CA38" s="1041"/>
      <c r="CB38" s="1041"/>
      <c r="CC38" s="1041"/>
      <c r="CD38" s="1041"/>
      <c r="CE38" s="1041"/>
      <c r="CF38" s="1041"/>
      <c r="CG38" s="1042"/>
      <c r="CH38" s="1014"/>
      <c r="CI38" s="1015"/>
      <c r="CJ38" s="1015"/>
      <c r="CK38" s="1015"/>
      <c r="CL38" s="1016"/>
      <c r="CM38" s="1014"/>
      <c r="CN38" s="1015"/>
      <c r="CO38" s="1015"/>
      <c r="CP38" s="1015"/>
      <c r="CQ38" s="1016"/>
      <c r="CR38" s="1014"/>
      <c r="CS38" s="1015"/>
      <c r="CT38" s="1015"/>
      <c r="CU38" s="1015"/>
      <c r="CV38" s="1016"/>
      <c r="CW38" s="1014"/>
      <c r="CX38" s="1015"/>
      <c r="CY38" s="1015"/>
      <c r="CZ38" s="1015"/>
      <c r="DA38" s="1016"/>
      <c r="DB38" s="1014"/>
      <c r="DC38" s="1015"/>
      <c r="DD38" s="1015"/>
      <c r="DE38" s="1015"/>
      <c r="DF38" s="1016"/>
      <c r="DG38" s="1014"/>
      <c r="DH38" s="1015"/>
      <c r="DI38" s="1015"/>
      <c r="DJ38" s="1015"/>
      <c r="DK38" s="1016"/>
      <c r="DL38" s="1014"/>
      <c r="DM38" s="1015"/>
      <c r="DN38" s="1015"/>
      <c r="DO38" s="1015"/>
      <c r="DP38" s="1016"/>
      <c r="DQ38" s="1014"/>
      <c r="DR38" s="1015"/>
      <c r="DS38" s="1015"/>
      <c r="DT38" s="1015"/>
      <c r="DU38" s="1016"/>
      <c r="DV38" s="1018"/>
      <c r="DW38" s="1019"/>
      <c r="DX38" s="1019"/>
      <c r="DY38" s="1019"/>
      <c r="DZ38" s="1020"/>
      <c r="EA38" s="199"/>
    </row>
    <row r="39" spans="1:131" s="200" customFormat="1" ht="26.25" customHeight="1" x14ac:dyDescent="0.15">
      <c r="A39" s="219">
        <v>12</v>
      </c>
      <c r="B39" s="1045"/>
      <c r="C39" s="1046"/>
      <c r="D39" s="1046"/>
      <c r="E39" s="1046"/>
      <c r="F39" s="1046"/>
      <c r="G39" s="1046"/>
      <c r="H39" s="1046"/>
      <c r="I39" s="1046"/>
      <c r="J39" s="1046"/>
      <c r="K39" s="1046"/>
      <c r="L39" s="1046"/>
      <c r="M39" s="1046"/>
      <c r="N39" s="1046"/>
      <c r="O39" s="1046"/>
      <c r="P39" s="1047"/>
      <c r="Q39" s="1069"/>
      <c r="R39" s="1070"/>
      <c r="S39" s="1070"/>
      <c r="T39" s="1070"/>
      <c r="U39" s="1070"/>
      <c r="V39" s="1070"/>
      <c r="W39" s="1070"/>
      <c r="X39" s="1070"/>
      <c r="Y39" s="1070"/>
      <c r="Z39" s="1070"/>
      <c r="AA39" s="1070"/>
      <c r="AB39" s="1070"/>
      <c r="AC39" s="1070"/>
      <c r="AD39" s="1070"/>
      <c r="AE39" s="1071"/>
      <c r="AF39" s="1051"/>
      <c r="AG39" s="1052"/>
      <c r="AH39" s="1052"/>
      <c r="AI39" s="1052"/>
      <c r="AJ39" s="1053"/>
      <c r="AK39" s="1009"/>
      <c r="AL39" s="1000"/>
      <c r="AM39" s="1000"/>
      <c r="AN39" s="1000"/>
      <c r="AO39" s="1000"/>
      <c r="AP39" s="1000"/>
      <c r="AQ39" s="1000"/>
      <c r="AR39" s="1000"/>
      <c r="AS39" s="1000"/>
      <c r="AT39" s="1000"/>
      <c r="AU39" s="1000"/>
      <c r="AV39" s="1000"/>
      <c r="AW39" s="1000"/>
      <c r="AX39" s="1000"/>
      <c r="AY39" s="1000"/>
      <c r="AZ39" s="1068"/>
      <c r="BA39" s="1068"/>
      <c r="BB39" s="1068"/>
      <c r="BC39" s="1068"/>
      <c r="BD39" s="1068"/>
      <c r="BE39" s="1063"/>
      <c r="BF39" s="1063"/>
      <c r="BG39" s="1063"/>
      <c r="BH39" s="1063"/>
      <c r="BI39" s="1064"/>
      <c r="BJ39" s="205"/>
      <c r="BK39" s="205"/>
      <c r="BL39" s="205"/>
      <c r="BM39" s="205"/>
      <c r="BN39" s="205"/>
      <c r="BO39" s="218"/>
      <c r="BP39" s="218"/>
      <c r="BQ39" s="215">
        <v>33</v>
      </c>
      <c r="BR39" s="216"/>
      <c r="BS39" s="1040"/>
      <c r="BT39" s="1041"/>
      <c r="BU39" s="1041"/>
      <c r="BV39" s="1041"/>
      <c r="BW39" s="1041"/>
      <c r="BX39" s="1041"/>
      <c r="BY39" s="1041"/>
      <c r="BZ39" s="1041"/>
      <c r="CA39" s="1041"/>
      <c r="CB39" s="1041"/>
      <c r="CC39" s="1041"/>
      <c r="CD39" s="1041"/>
      <c r="CE39" s="1041"/>
      <c r="CF39" s="1041"/>
      <c r="CG39" s="1042"/>
      <c r="CH39" s="1014"/>
      <c r="CI39" s="1015"/>
      <c r="CJ39" s="1015"/>
      <c r="CK39" s="1015"/>
      <c r="CL39" s="1016"/>
      <c r="CM39" s="1014"/>
      <c r="CN39" s="1015"/>
      <c r="CO39" s="1015"/>
      <c r="CP39" s="1015"/>
      <c r="CQ39" s="1016"/>
      <c r="CR39" s="1014"/>
      <c r="CS39" s="1015"/>
      <c r="CT39" s="1015"/>
      <c r="CU39" s="1015"/>
      <c r="CV39" s="1016"/>
      <c r="CW39" s="1014"/>
      <c r="CX39" s="1015"/>
      <c r="CY39" s="1015"/>
      <c r="CZ39" s="1015"/>
      <c r="DA39" s="1016"/>
      <c r="DB39" s="1014"/>
      <c r="DC39" s="1015"/>
      <c r="DD39" s="1015"/>
      <c r="DE39" s="1015"/>
      <c r="DF39" s="1016"/>
      <c r="DG39" s="1014"/>
      <c r="DH39" s="1015"/>
      <c r="DI39" s="1015"/>
      <c r="DJ39" s="1015"/>
      <c r="DK39" s="1016"/>
      <c r="DL39" s="1014"/>
      <c r="DM39" s="1015"/>
      <c r="DN39" s="1015"/>
      <c r="DO39" s="1015"/>
      <c r="DP39" s="1016"/>
      <c r="DQ39" s="1014"/>
      <c r="DR39" s="1015"/>
      <c r="DS39" s="1015"/>
      <c r="DT39" s="1015"/>
      <c r="DU39" s="1016"/>
      <c r="DV39" s="1018"/>
      <c r="DW39" s="1019"/>
      <c r="DX39" s="1019"/>
      <c r="DY39" s="1019"/>
      <c r="DZ39" s="1020"/>
      <c r="EA39" s="199"/>
    </row>
    <row r="40" spans="1:131" s="200" customFormat="1" ht="26.25" customHeight="1" x14ac:dyDescent="0.15">
      <c r="A40" s="214">
        <v>13</v>
      </c>
      <c r="B40" s="1045"/>
      <c r="C40" s="1046"/>
      <c r="D40" s="1046"/>
      <c r="E40" s="1046"/>
      <c r="F40" s="1046"/>
      <c r="G40" s="1046"/>
      <c r="H40" s="1046"/>
      <c r="I40" s="1046"/>
      <c r="J40" s="1046"/>
      <c r="K40" s="1046"/>
      <c r="L40" s="1046"/>
      <c r="M40" s="1046"/>
      <c r="N40" s="1046"/>
      <c r="O40" s="1046"/>
      <c r="P40" s="1047"/>
      <c r="Q40" s="1069"/>
      <c r="R40" s="1070"/>
      <c r="S40" s="1070"/>
      <c r="T40" s="1070"/>
      <c r="U40" s="1070"/>
      <c r="V40" s="1070"/>
      <c r="W40" s="1070"/>
      <c r="X40" s="1070"/>
      <c r="Y40" s="1070"/>
      <c r="Z40" s="1070"/>
      <c r="AA40" s="1070"/>
      <c r="AB40" s="1070"/>
      <c r="AC40" s="1070"/>
      <c r="AD40" s="1070"/>
      <c r="AE40" s="1071"/>
      <c r="AF40" s="1051"/>
      <c r="AG40" s="1052"/>
      <c r="AH40" s="1052"/>
      <c r="AI40" s="1052"/>
      <c r="AJ40" s="1053"/>
      <c r="AK40" s="1009"/>
      <c r="AL40" s="1000"/>
      <c r="AM40" s="1000"/>
      <c r="AN40" s="1000"/>
      <c r="AO40" s="1000"/>
      <c r="AP40" s="1000"/>
      <c r="AQ40" s="1000"/>
      <c r="AR40" s="1000"/>
      <c r="AS40" s="1000"/>
      <c r="AT40" s="1000"/>
      <c r="AU40" s="1000"/>
      <c r="AV40" s="1000"/>
      <c r="AW40" s="1000"/>
      <c r="AX40" s="1000"/>
      <c r="AY40" s="1000"/>
      <c r="AZ40" s="1068"/>
      <c r="BA40" s="1068"/>
      <c r="BB40" s="1068"/>
      <c r="BC40" s="1068"/>
      <c r="BD40" s="1068"/>
      <c r="BE40" s="1063"/>
      <c r="BF40" s="1063"/>
      <c r="BG40" s="1063"/>
      <c r="BH40" s="1063"/>
      <c r="BI40" s="1064"/>
      <c r="BJ40" s="205"/>
      <c r="BK40" s="205"/>
      <c r="BL40" s="205"/>
      <c r="BM40" s="205"/>
      <c r="BN40" s="205"/>
      <c r="BO40" s="218"/>
      <c r="BP40" s="218"/>
      <c r="BQ40" s="215">
        <v>34</v>
      </c>
      <c r="BR40" s="216"/>
      <c r="BS40" s="1040"/>
      <c r="BT40" s="1041"/>
      <c r="BU40" s="1041"/>
      <c r="BV40" s="1041"/>
      <c r="BW40" s="1041"/>
      <c r="BX40" s="1041"/>
      <c r="BY40" s="1041"/>
      <c r="BZ40" s="1041"/>
      <c r="CA40" s="1041"/>
      <c r="CB40" s="1041"/>
      <c r="CC40" s="1041"/>
      <c r="CD40" s="1041"/>
      <c r="CE40" s="1041"/>
      <c r="CF40" s="1041"/>
      <c r="CG40" s="1042"/>
      <c r="CH40" s="1014"/>
      <c r="CI40" s="1015"/>
      <c r="CJ40" s="1015"/>
      <c r="CK40" s="1015"/>
      <c r="CL40" s="1016"/>
      <c r="CM40" s="1014"/>
      <c r="CN40" s="1015"/>
      <c r="CO40" s="1015"/>
      <c r="CP40" s="1015"/>
      <c r="CQ40" s="1016"/>
      <c r="CR40" s="1014"/>
      <c r="CS40" s="1015"/>
      <c r="CT40" s="1015"/>
      <c r="CU40" s="1015"/>
      <c r="CV40" s="1016"/>
      <c r="CW40" s="1014"/>
      <c r="CX40" s="1015"/>
      <c r="CY40" s="1015"/>
      <c r="CZ40" s="1015"/>
      <c r="DA40" s="1016"/>
      <c r="DB40" s="1014"/>
      <c r="DC40" s="1015"/>
      <c r="DD40" s="1015"/>
      <c r="DE40" s="1015"/>
      <c r="DF40" s="1016"/>
      <c r="DG40" s="1014"/>
      <c r="DH40" s="1015"/>
      <c r="DI40" s="1015"/>
      <c r="DJ40" s="1015"/>
      <c r="DK40" s="1016"/>
      <c r="DL40" s="1014"/>
      <c r="DM40" s="1015"/>
      <c r="DN40" s="1015"/>
      <c r="DO40" s="1015"/>
      <c r="DP40" s="1016"/>
      <c r="DQ40" s="1014"/>
      <c r="DR40" s="1015"/>
      <c r="DS40" s="1015"/>
      <c r="DT40" s="1015"/>
      <c r="DU40" s="1016"/>
      <c r="DV40" s="1018"/>
      <c r="DW40" s="1019"/>
      <c r="DX40" s="1019"/>
      <c r="DY40" s="1019"/>
      <c r="DZ40" s="1020"/>
      <c r="EA40" s="199"/>
    </row>
    <row r="41" spans="1:131" s="200" customFormat="1" ht="26.25" customHeight="1" x14ac:dyDescent="0.15">
      <c r="A41" s="214">
        <v>14</v>
      </c>
      <c r="B41" s="1045"/>
      <c r="C41" s="1046"/>
      <c r="D41" s="1046"/>
      <c r="E41" s="1046"/>
      <c r="F41" s="1046"/>
      <c r="G41" s="1046"/>
      <c r="H41" s="1046"/>
      <c r="I41" s="1046"/>
      <c r="J41" s="1046"/>
      <c r="K41" s="1046"/>
      <c r="L41" s="1046"/>
      <c r="M41" s="1046"/>
      <c r="N41" s="1046"/>
      <c r="O41" s="1046"/>
      <c r="P41" s="1047"/>
      <c r="Q41" s="1069"/>
      <c r="R41" s="1070"/>
      <c r="S41" s="1070"/>
      <c r="T41" s="1070"/>
      <c r="U41" s="1070"/>
      <c r="V41" s="1070"/>
      <c r="W41" s="1070"/>
      <c r="X41" s="1070"/>
      <c r="Y41" s="1070"/>
      <c r="Z41" s="1070"/>
      <c r="AA41" s="1070"/>
      <c r="AB41" s="1070"/>
      <c r="AC41" s="1070"/>
      <c r="AD41" s="1070"/>
      <c r="AE41" s="1071"/>
      <c r="AF41" s="1051"/>
      <c r="AG41" s="1052"/>
      <c r="AH41" s="1052"/>
      <c r="AI41" s="1052"/>
      <c r="AJ41" s="1053"/>
      <c r="AK41" s="1009"/>
      <c r="AL41" s="1000"/>
      <c r="AM41" s="1000"/>
      <c r="AN41" s="1000"/>
      <c r="AO41" s="1000"/>
      <c r="AP41" s="1000"/>
      <c r="AQ41" s="1000"/>
      <c r="AR41" s="1000"/>
      <c r="AS41" s="1000"/>
      <c r="AT41" s="1000"/>
      <c r="AU41" s="1000"/>
      <c r="AV41" s="1000"/>
      <c r="AW41" s="1000"/>
      <c r="AX41" s="1000"/>
      <c r="AY41" s="1000"/>
      <c r="AZ41" s="1068"/>
      <c r="BA41" s="1068"/>
      <c r="BB41" s="1068"/>
      <c r="BC41" s="1068"/>
      <c r="BD41" s="1068"/>
      <c r="BE41" s="1063"/>
      <c r="BF41" s="1063"/>
      <c r="BG41" s="1063"/>
      <c r="BH41" s="1063"/>
      <c r="BI41" s="1064"/>
      <c r="BJ41" s="205"/>
      <c r="BK41" s="205"/>
      <c r="BL41" s="205"/>
      <c r="BM41" s="205"/>
      <c r="BN41" s="205"/>
      <c r="BO41" s="218"/>
      <c r="BP41" s="218"/>
      <c r="BQ41" s="215">
        <v>35</v>
      </c>
      <c r="BR41" s="216"/>
      <c r="BS41" s="1040"/>
      <c r="BT41" s="1041"/>
      <c r="BU41" s="1041"/>
      <c r="BV41" s="1041"/>
      <c r="BW41" s="1041"/>
      <c r="BX41" s="1041"/>
      <c r="BY41" s="1041"/>
      <c r="BZ41" s="1041"/>
      <c r="CA41" s="1041"/>
      <c r="CB41" s="1041"/>
      <c r="CC41" s="1041"/>
      <c r="CD41" s="1041"/>
      <c r="CE41" s="1041"/>
      <c r="CF41" s="1041"/>
      <c r="CG41" s="1042"/>
      <c r="CH41" s="1014"/>
      <c r="CI41" s="1015"/>
      <c r="CJ41" s="1015"/>
      <c r="CK41" s="1015"/>
      <c r="CL41" s="1016"/>
      <c r="CM41" s="1014"/>
      <c r="CN41" s="1015"/>
      <c r="CO41" s="1015"/>
      <c r="CP41" s="1015"/>
      <c r="CQ41" s="1016"/>
      <c r="CR41" s="1014"/>
      <c r="CS41" s="1015"/>
      <c r="CT41" s="1015"/>
      <c r="CU41" s="1015"/>
      <c r="CV41" s="1016"/>
      <c r="CW41" s="1014"/>
      <c r="CX41" s="1015"/>
      <c r="CY41" s="1015"/>
      <c r="CZ41" s="1015"/>
      <c r="DA41" s="1016"/>
      <c r="DB41" s="1014"/>
      <c r="DC41" s="1015"/>
      <c r="DD41" s="1015"/>
      <c r="DE41" s="1015"/>
      <c r="DF41" s="1016"/>
      <c r="DG41" s="1014"/>
      <c r="DH41" s="1015"/>
      <c r="DI41" s="1015"/>
      <c r="DJ41" s="1015"/>
      <c r="DK41" s="1016"/>
      <c r="DL41" s="1014"/>
      <c r="DM41" s="1015"/>
      <c r="DN41" s="1015"/>
      <c r="DO41" s="1015"/>
      <c r="DP41" s="1016"/>
      <c r="DQ41" s="1014"/>
      <c r="DR41" s="1015"/>
      <c r="DS41" s="1015"/>
      <c r="DT41" s="1015"/>
      <c r="DU41" s="1016"/>
      <c r="DV41" s="1018"/>
      <c r="DW41" s="1019"/>
      <c r="DX41" s="1019"/>
      <c r="DY41" s="1019"/>
      <c r="DZ41" s="1020"/>
      <c r="EA41" s="199"/>
    </row>
    <row r="42" spans="1:131" s="200" customFormat="1" ht="26.25" customHeight="1" x14ac:dyDescent="0.15">
      <c r="A42" s="214">
        <v>15</v>
      </c>
      <c r="B42" s="1045"/>
      <c r="C42" s="1046"/>
      <c r="D42" s="1046"/>
      <c r="E42" s="1046"/>
      <c r="F42" s="1046"/>
      <c r="G42" s="1046"/>
      <c r="H42" s="1046"/>
      <c r="I42" s="1046"/>
      <c r="J42" s="1046"/>
      <c r="K42" s="1046"/>
      <c r="L42" s="1046"/>
      <c r="M42" s="1046"/>
      <c r="N42" s="1046"/>
      <c r="O42" s="1046"/>
      <c r="P42" s="1047"/>
      <c r="Q42" s="1069"/>
      <c r="R42" s="1070"/>
      <c r="S42" s="1070"/>
      <c r="T42" s="1070"/>
      <c r="U42" s="1070"/>
      <c r="V42" s="1070"/>
      <c r="W42" s="1070"/>
      <c r="X42" s="1070"/>
      <c r="Y42" s="1070"/>
      <c r="Z42" s="1070"/>
      <c r="AA42" s="1070"/>
      <c r="AB42" s="1070"/>
      <c r="AC42" s="1070"/>
      <c r="AD42" s="1070"/>
      <c r="AE42" s="1071"/>
      <c r="AF42" s="1051"/>
      <c r="AG42" s="1052"/>
      <c r="AH42" s="1052"/>
      <c r="AI42" s="1052"/>
      <c r="AJ42" s="1053"/>
      <c r="AK42" s="1009"/>
      <c r="AL42" s="1000"/>
      <c r="AM42" s="1000"/>
      <c r="AN42" s="1000"/>
      <c r="AO42" s="1000"/>
      <c r="AP42" s="1000"/>
      <c r="AQ42" s="1000"/>
      <c r="AR42" s="1000"/>
      <c r="AS42" s="1000"/>
      <c r="AT42" s="1000"/>
      <c r="AU42" s="1000"/>
      <c r="AV42" s="1000"/>
      <c r="AW42" s="1000"/>
      <c r="AX42" s="1000"/>
      <c r="AY42" s="1000"/>
      <c r="AZ42" s="1068"/>
      <c r="BA42" s="1068"/>
      <c r="BB42" s="1068"/>
      <c r="BC42" s="1068"/>
      <c r="BD42" s="1068"/>
      <c r="BE42" s="1063"/>
      <c r="BF42" s="1063"/>
      <c r="BG42" s="1063"/>
      <c r="BH42" s="1063"/>
      <c r="BI42" s="1064"/>
      <c r="BJ42" s="205"/>
      <c r="BK42" s="205"/>
      <c r="BL42" s="205"/>
      <c r="BM42" s="205"/>
      <c r="BN42" s="205"/>
      <c r="BO42" s="218"/>
      <c r="BP42" s="218"/>
      <c r="BQ42" s="215">
        <v>36</v>
      </c>
      <c r="BR42" s="216"/>
      <c r="BS42" s="1040"/>
      <c r="BT42" s="1041"/>
      <c r="BU42" s="1041"/>
      <c r="BV42" s="1041"/>
      <c r="BW42" s="1041"/>
      <c r="BX42" s="1041"/>
      <c r="BY42" s="1041"/>
      <c r="BZ42" s="1041"/>
      <c r="CA42" s="1041"/>
      <c r="CB42" s="1041"/>
      <c r="CC42" s="1041"/>
      <c r="CD42" s="1041"/>
      <c r="CE42" s="1041"/>
      <c r="CF42" s="1041"/>
      <c r="CG42" s="1042"/>
      <c r="CH42" s="1014"/>
      <c r="CI42" s="1015"/>
      <c r="CJ42" s="1015"/>
      <c r="CK42" s="1015"/>
      <c r="CL42" s="1016"/>
      <c r="CM42" s="1014"/>
      <c r="CN42" s="1015"/>
      <c r="CO42" s="1015"/>
      <c r="CP42" s="1015"/>
      <c r="CQ42" s="1016"/>
      <c r="CR42" s="1014"/>
      <c r="CS42" s="1015"/>
      <c r="CT42" s="1015"/>
      <c r="CU42" s="1015"/>
      <c r="CV42" s="1016"/>
      <c r="CW42" s="1014"/>
      <c r="CX42" s="1015"/>
      <c r="CY42" s="1015"/>
      <c r="CZ42" s="1015"/>
      <c r="DA42" s="1016"/>
      <c r="DB42" s="1014"/>
      <c r="DC42" s="1015"/>
      <c r="DD42" s="1015"/>
      <c r="DE42" s="1015"/>
      <c r="DF42" s="1016"/>
      <c r="DG42" s="1014"/>
      <c r="DH42" s="1015"/>
      <c r="DI42" s="1015"/>
      <c r="DJ42" s="1015"/>
      <c r="DK42" s="1016"/>
      <c r="DL42" s="1014"/>
      <c r="DM42" s="1015"/>
      <c r="DN42" s="1015"/>
      <c r="DO42" s="1015"/>
      <c r="DP42" s="1016"/>
      <c r="DQ42" s="1014"/>
      <c r="DR42" s="1015"/>
      <c r="DS42" s="1015"/>
      <c r="DT42" s="1015"/>
      <c r="DU42" s="1016"/>
      <c r="DV42" s="1018"/>
      <c r="DW42" s="1019"/>
      <c r="DX42" s="1019"/>
      <c r="DY42" s="1019"/>
      <c r="DZ42" s="1020"/>
      <c r="EA42" s="199"/>
    </row>
    <row r="43" spans="1:131" s="200" customFormat="1" ht="26.25" customHeight="1" x14ac:dyDescent="0.15">
      <c r="A43" s="214">
        <v>16</v>
      </c>
      <c r="B43" s="1045"/>
      <c r="C43" s="1046"/>
      <c r="D43" s="1046"/>
      <c r="E43" s="1046"/>
      <c r="F43" s="1046"/>
      <c r="G43" s="1046"/>
      <c r="H43" s="1046"/>
      <c r="I43" s="1046"/>
      <c r="J43" s="1046"/>
      <c r="K43" s="1046"/>
      <c r="L43" s="1046"/>
      <c r="M43" s="1046"/>
      <c r="N43" s="1046"/>
      <c r="O43" s="1046"/>
      <c r="P43" s="1047"/>
      <c r="Q43" s="1069"/>
      <c r="R43" s="1070"/>
      <c r="S43" s="1070"/>
      <c r="T43" s="1070"/>
      <c r="U43" s="1070"/>
      <c r="V43" s="1070"/>
      <c r="W43" s="1070"/>
      <c r="X43" s="1070"/>
      <c r="Y43" s="1070"/>
      <c r="Z43" s="1070"/>
      <c r="AA43" s="1070"/>
      <c r="AB43" s="1070"/>
      <c r="AC43" s="1070"/>
      <c r="AD43" s="1070"/>
      <c r="AE43" s="1071"/>
      <c r="AF43" s="1051"/>
      <c r="AG43" s="1052"/>
      <c r="AH43" s="1052"/>
      <c r="AI43" s="1052"/>
      <c r="AJ43" s="1053"/>
      <c r="AK43" s="1009"/>
      <c r="AL43" s="1000"/>
      <c r="AM43" s="1000"/>
      <c r="AN43" s="1000"/>
      <c r="AO43" s="1000"/>
      <c r="AP43" s="1000"/>
      <c r="AQ43" s="1000"/>
      <c r="AR43" s="1000"/>
      <c r="AS43" s="1000"/>
      <c r="AT43" s="1000"/>
      <c r="AU43" s="1000"/>
      <c r="AV43" s="1000"/>
      <c r="AW43" s="1000"/>
      <c r="AX43" s="1000"/>
      <c r="AY43" s="1000"/>
      <c r="AZ43" s="1068"/>
      <c r="BA43" s="1068"/>
      <c r="BB43" s="1068"/>
      <c r="BC43" s="1068"/>
      <c r="BD43" s="1068"/>
      <c r="BE43" s="1063"/>
      <c r="BF43" s="1063"/>
      <c r="BG43" s="1063"/>
      <c r="BH43" s="1063"/>
      <c r="BI43" s="1064"/>
      <c r="BJ43" s="205"/>
      <c r="BK43" s="205"/>
      <c r="BL43" s="205"/>
      <c r="BM43" s="205"/>
      <c r="BN43" s="205"/>
      <c r="BO43" s="218"/>
      <c r="BP43" s="218"/>
      <c r="BQ43" s="215">
        <v>37</v>
      </c>
      <c r="BR43" s="216"/>
      <c r="BS43" s="1040"/>
      <c r="BT43" s="1041"/>
      <c r="BU43" s="1041"/>
      <c r="BV43" s="1041"/>
      <c r="BW43" s="1041"/>
      <c r="BX43" s="1041"/>
      <c r="BY43" s="1041"/>
      <c r="BZ43" s="1041"/>
      <c r="CA43" s="1041"/>
      <c r="CB43" s="1041"/>
      <c r="CC43" s="1041"/>
      <c r="CD43" s="1041"/>
      <c r="CE43" s="1041"/>
      <c r="CF43" s="1041"/>
      <c r="CG43" s="1042"/>
      <c r="CH43" s="1014"/>
      <c r="CI43" s="1015"/>
      <c r="CJ43" s="1015"/>
      <c r="CK43" s="1015"/>
      <c r="CL43" s="1016"/>
      <c r="CM43" s="1014"/>
      <c r="CN43" s="1015"/>
      <c r="CO43" s="1015"/>
      <c r="CP43" s="1015"/>
      <c r="CQ43" s="1016"/>
      <c r="CR43" s="1014"/>
      <c r="CS43" s="1015"/>
      <c r="CT43" s="1015"/>
      <c r="CU43" s="1015"/>
      <c r="CV43" s="1016"/>
      <c r="CW43" s="1014"/>
      <c r="CX43" s="1015"/>
      <c r="CY43" s="1015"/>
      <c r="CZ43" s="1015"/>
      <c r="DA43" s="1016"/>
      <c r="DB43" s="1014"/>
      <c r="DC43" s="1015"/>
      <c r="DD43" s="1015"/>
      <c r="DE43" s="1015"/>
      <c r="DF43" s="1016"/>
      <c r="DG43" s="1014"/>
      <c r="DH43" s="1015"/>
      <c r="DI43" s="1015"/>
      <c r="DJ43" s="1015"/>
      <c r="DK43" s="1016"/>
      <c r="DL43" s="1014"/>
      <c r="DM43" s="1015"/>
      <c r="DN43" s="1015"/>
      <c r="DO43" s="1015"/>
      <c r="DP43" s="1016"/>
      <c r="DQ43" s="1014"/>
      <c r="DR43" s="1015"/>
      <c r="DS43" s="1015"/>
      <c r="DT43" s="1015"/>
      <c r="DU43" s="1016"/>
      <c r="DV43" s="1018"/>
      <c r="DW43" s="1019"/>
      <c r="DX43" s="1019"/>
      <c r="DY43" s="1019"/>
      <c r="DZ43" s="1020"/>
      <c r="EA43" s="199"/>
    </row>
    <row r="44" spans="1:131" s="200" customFormat="1" ht="26.25" customHeight="1" x14ac:dyDescent="0.15">
      <c r="A44" s="214">
        <v>17</v>
      </c>
      <c r="B44" s="1045"/>
      <c r="C44" s="1046"/>
      <c r="D44" s="1046"/>
      <c r="E44" s="1046"/>
      <c r="F44" s="1046"/>
      <c r="G44" s="1046"/>
      <c r="H44" s="1046"/>
      <c r="I44" s="1046"/>
      <c r="J44" s="1046"/>
      <c r="K44" s="1046"/>
      <c r="L44" s="1046"/>
      <c r="M44" s="1046"/>
      <c r="N44" s="1046"/>
      <c r="O44" s="1046"/>
      <c r="P44" s="1047"/>
      <c r="Q44" s="1069"/>
      <c r="R44" s="1070"/>
      <c r="S44" s="1070"/>
      <c r="T44" s="1070"/>
      <c r="U44" s="1070"/>
      <c r="V44" s="1070"/>
      <c r="W44" s="1070"/>
      <c r="X44" s="1070"/>
      <c r="Y44" s="1070"/>
      <c r="Z44" s="1070"/>
      <c r="AA44" s="1070"/>
      <c r="AB44" s="1070"/>
      <c r="AC44" s="1070"/>
      <c r="AD44" s="1070"/>
      <c r="AE44" s="1071"/>
      <c r="AF44" s="1051"/>
      <c r="AG44" s="1052"/>
      <c r="AH44" s="1052"/>
      <c r="AI44" s="1052"/>
      <c r="AJ44" s="1053"/>
      <c r="AK44" s="1009"/>
      <c r="AL44" s="1000"/>
      <c r="AM44" s="1000"/>
      <c r="AN44" s="1000"/>
      <c r="AO44" s="1000"/>
      <c r="AP44" s="1000"/>
      <c r="AQ44" s="1000"/>
      <c r="AR44" s="1000"/>
      <c r="AS44" s="1000"/>
      <c r="AT44" s="1000"/>
      <c r="AU44" s="1000"/>
      <c r="AV44" s="1000"/>
      <c r="AW44" s="1000"/>
      <c r="AX44" s="1000"/>
      <c r="AY44" s="1000"/>
      <c r="AZ44" s="1068"/>
      <c r="BA44" s="1068"/>
      <c r="BB44" s="1068"/>
      <c r="BC44" s="1068"/>
      <c r="BD44" s="1068"/>
      <c r="BE44" s="1063"/>
      <c r="BF44" s="1063"/>
      <c r="BG44" s="1063"/>
      <c r="BH44" s="1063"/>
      <c r="BI44" s="1064"/>
      <c r="BJ44" s="205"/>
      <c r="BK44" s="205"/>
      <c r="BL44" s="205"/>
      <c r="BM44" s="205"/>
      <c r="BN44" s="205"/>
      <c r="BO44" s="218"/>
      <c r="BP44" s="218"/>
      <c r="BQ44" s="215">
        <v>38</v>
      </c>
      <c r="BR44" s="216"/>
      <c r="BS44" s="1040"/>
      <c r="BT44" s="1041"/>
      <c r="BU44" s="1041"/>
      <c r="BV44" s="1041"/>
      <c r="BW44" s="1041"/>
      <c r="BX44" s="1041"/>
      <c r="BY44" s="1041"/>
      <c r="BZ44" s="1041"/>
      <c r="CA44" s="1041"/>
      <c r="CB44" s="1041"/>
      <c r="CC44" s="1041"/>
      <c r="CD44" s="1041"/>
      <c r="CE44" s="1041"/>
      <c r="CF44" s="1041"/>
      <c r="CG44" s="1042"/>
      <c r="CH44" s="1014"/>
      <c r="CI44" s="1015"/>
      <c r="CJ44" s="1015"/>
      <c r="CK44" s="1015"/>
      <c r="CL44" s="1016"/>
      <c r="CM44" s="1014"/>
      <c r="CN44" s="1015"/>
      <c r="CO44" s="1015"/>
      <c r="CP44" s="1015"/>
      <c r="CQ44" s="1016"/>
      <c r="CR44" s="1014"/>
      <c r="CS44" s="1015"/>
      <c r="CT44" s="1015"/>
      <c r="CU44" s="1015"/>
      <c r="CV44" s="1016"/>
      <c r="CW44" s="1014"/>
      <c r="CX44" s="1015"/>
      <c r="CY44" s="1015"/>
      <c r="CZ44" s="1015"/>
      <c r="DA44" s="1016"/>
      <c r="DB44" s="1014"/>
      <c r="DC44" s="1015"/>
      <c r="DD44" s="1015"/>
      <c r="DE44" s="1015"/>
      <c r="DF44" s="1016"/>
      <c r="DG44" s="1014"/>
      <c r="DH44" s="1015"/>
      <c r="DI44" s="1015"/>
      <c r="DJ44" s="1015"/>
      <c r="DK44" s="1016"/>
      <c r="DL44" s="1014"/>
      <c r="DM44" s="1015"/>
      <c r="DN44" s="1015"/>
      <c r="DO44" s="1015"/>
      <c r="DP44" s="1016"/>
      <c r="DQ44" s="1014"/>
      <c r="DR44" s="1015"/>
      <c r="DS44" s="1015"/>
      <c r="DT44" s="1015"/>
      <c r="DU44" s="1016"/>
      <c r="DV44" s="1018"/>
      <c r="DW44" s="1019"/>
      <c r="DX44" s="1019"/>
      <c r="DY44" s="1019"/>
      <c r="DZ44" s="1020"/>
      <c r="EA44" s="199"/>
    </row>
    <row r="45" spans="1:131" s="200" customFormat="1" ht="26.25" customHeight="1" x14ac:dyDescent="0.15">
      <c r="A45" s="214">
        <v>18</v>
      </c>
      <c r="B45" s="1045"/>
      <c r="C45" s="1046"/>
      <c r="D45" s="1046"/>
      <c r="E45" s="1046"/>
      <c r="F45" s="1046"/>
      <c r="G45" s="1046"/>
      <c r="H45" s="1046"/>
      <c r="I45" s="1046"/>
      <c r="J45" s="1046"/>
      <c r="K45" s="1046"/>
      <c r="L45" s="1046"/>
      <c r="M45" s="1046"/>
      <c r="N45" s="1046"/>
      <c r="O45" s="1046"/>
      <c r="P45" s="1047"/>
      <c r="Q45" s="1069"/>
      <c r="R45" s="1070"/>
      <c r="S45" s="1070"/>
      <c r="T45" s="1070"/>
      <c r="U45" s="1070"/>
      <c r="V45" s="1070"/>
      <c r="W45" s="1070"/>
      <c r="X45" s="1070"/>
      <c r="Y45" s="1070"/>
      <c r="Z45" s="1070"/>
      <c r="AA45" s="1070"/>
      <c r="AB45" s="1070"/>
      <c r="AC45" s="1070"/>
      <c r="AD45" s="1070"/>
      <c r="AE45" s="1071"/>
      <c r="AF45" s="1051"/>
      <c r="AG45" s="1052"/>
      <c r="AH45" s="1052"/>
      <c r="AI45" s="1052"/>
      <c r="AJ45" s="1053"/>
      <c r="AK45" s="1009"/>
      <c r="AL45" s="1000"/>
      <c r="AM45" s="1000"/>
      <c r="AN45" s="1000"/>
      <c r="AO45" s="1000"/>
      <c r="AP45" s="1000"/>
      <c r="AQ45" s="1000"/>
      <c r="AR45" s="1000"/>
      <c r="AS45" s="1000"/>
      <c r="AT45" s="1000"/>
      <c r="AU45" s="1000"/>
      <c r="AV45" s="1000"/>
      <c r="AW45" s="1000"/>
      <c r="AX45" s="1000"/>
      <c r="AY45" s="1000"/>
      <c r="AZ45" s="1068"/>
      <c r="BA45" s="1068"/>
      <c r="BB45" s="1068"/>
      <c r="BC45" s="1068"/>
      <c r="BD45" s="1068"/>
      <c r="BE45" s="1063"/>
      <c r="BF45" s="1063"/>
      <c r="BG45" s="1063"/>
      <c r="BH45" s="1063"/>
      <c r="BI45" s="1064"/>
      <c r="BJ45" s="205"/>
      <c r="BK45" s="205"/>
      <c r="BL45" s="205"/>
      <c r="BM45" s="205"/>
      <c r="BN45" s="205"/>
      <c r="BO45" s="218"/>
      <c r="BP45" s="218"/>
      <c r="BQ45" s="215">
        <v>39</v>
      </c>
      <c r="BR45" s="216"/>
      <c r="BS45" s="1040"/>
      <c r="BT45" s="1041"/>
      <c r="BU45" s="1041"/>
      <c r="BV45" s="1041"/>
      <c r="BW45" s="1041"/>
      <c r="BX45" s="1041"/>
      <c r="BY45" s="1041"/>
      <c r="BZ45" s="1041"/>
      <c r="CA45" s="1041"/>
      <c r="CB45" s="1041"/>
      <c r="CC45" s="1041"/>
      <c r="CD45" s="1041"/>
      <c r="CE45" s="1041"/>
      <c r="CF45" s="1041"/>
      <c r="CG45" s="1042"/>
      <c r="CH45" s="1014"/>
      <c r="CI45" s="1015"/>
      <c r="CJ45" s="1015"/>
      <c r="CK45" s="1015"/>
      <c r="CL45" s="1016"/>
      <c r="CM45" s="1014"/>
      <c r="CN45" s="1015"/>
      <c r="CO45" s="1015"/>
      <c r="CP45" s="1015"/>
      <c r="CQ45" s="1016"/>
      <c r="CR45" s="1014"/>
      <c r="CS45" s="1015"/>
      <c r="CT45" s="1015"/>
      <c r="CU45" s="1015"/>
      <c r="CV45" s="1016"/>
      <c r="CW45" s="1014"/>
      <c r="CX45" s="1015"/>
      <c r="CY45" s="1015"/>
      <c r="CZ45" s="1015"/>
      <c r="DA45" s="1016"/>
      <c r="DB45" s="1014"/>
      <c r="DC45" s="1015"/>
      <c r="DD45" s="1015"/>
      <c r="DE45" s="1015"/>
      <c r="DF45" s="1016"/>
      <c r="DG45" s="1014"/>
      <c r="DH45" s="1015"/>
      <c r="DI45" s="1015"/>
      <c r="DJ45" s="1015"/>
      <c r="DK45" s="1016"/>
      <c r="DL45" s="1014"/>
      <c r="DM45" s="1015"/>
      <c r="DN45" s="1015"/>
      <c r="DO45" s="1015"/>
      <c r="DP45" s="1016"/>
      <c r="DQ45" s="1014"/>
      <c r="DR45" s="1015"/>
      <c r="DS45" s="1015"/>
      <c r="DT45" s="1015"/>
      <c r="DU45" s="1016"/>
      <c r="DV45" s="1018"/>
      <c r="DW45" s="1019"/>
      <c r="DX45" s="1019"/>
      <c r="DY45" s="1019"/>
      <c r="DZ45" s="1020"/>
      <c r="EA45" s="199"/>
    </row>
    <row r="46" spans="1:131" s="200" customFormat="1" ht="26.25" customHeight="1" x14ac:dyDescent="0.15">
      <c r="A46" s="214">
        <v>19</v>
      </c>
      <c r="B46" s="1045"/>
      <c r="C46" s="1046"/>
      <c r="D46" s="1046"/>
      <c r="E46" s="1046"/>
      <c r="F46" s="1046"/>
      <c r="G46" s="1046"/>
      <c r="H46" s="1046"/>
      <c r="I46" s="1046"/>
      <c r="J46" s="1046"/>
      <c r="K46" s="1046"/>
      <c r="L46" s="1046"/>
      <c r="M46" s="1046"/>
      <c r="N46" s="1046"/>
      <c r="O46" s="1046"/>
      <c r="P46" s="1047"/>
      <c r="Q46" s="1069"/>
      <c r="R46" s="1070"/>
      <c r="S46" s="1070"/>
      <c r="T46" s="1070"/>
      <c r="U46" s="1070"/>
      <c r="V46" s="1070"/>
      <c r="W46" s="1070"/>
      <c r="X46" s="1070"/>
      <c r="Y46" s="1070"/>
      <c r="Z46" s="1070"/>
      <c r="AA46" s="1070"/>
      <c r="AB46" s="1070"/>
      <c r="AC46" s="1070"/>
      <c r="AD46" s="1070"/>
      <c r="AE46" s="1071"/>
      <c r="AF46" s="1051"/>
      <c r="AG46" s="1052"/>
      <c r="AH46" s="1052"/>
      <c r="AI46" s="1052"/>
      <c r="AJ46" s="1053"/>
      <c r="AK46" s="1009"/>
      <c r="AL46" s="1000"/>
      <c r="AM46" s="1000"/>
      <c r="AN46" s="1000"/>
      <c r="AO46" s="1000"/>
      <c r="AP46" s="1000"/>
      <c r="AQ46" s="1000"/>
      <c r="AR46" s="1000"/>
      <c r="AS46" s="1000"/>
      <c r="AT46" s="1000"/>
      <c r="AU46" s="1000"/>
      <c r="AV46" s="1000"/>
      <c r="AW46" s="1000"/>
      <c r="AX46" s="1000"/>
      <c r="AY46" s="1000"/>
      <c r="AZ46" s="1068"/>
      <c r="BA46" s="1068"/>
      <c r="BB46" s="1068"/>
      <c r="BC46" s="1068"/>
      <c r="BD46" s="1068"/>
      <c r="BE46" s="1063"/>
      <c r="BF46" s="1063"/>
      <c r="BG46" s="1063"/>
      <c r="BH46" s="1063"/>
      <c r="BI46" s="1064"/>
      <c r="BJ46" s="205"/>
      <c r="BK46" s="205"/>
      <c r="BL46" s="205"/>
      <c r="BM46" s="205"/>
      <c r="BN46" s="205"/>
      <c r="BO46" s="218"/>
      <c r="BP46" s="218"/>
      <c r="BQ46" s="215">
        <v>40</v>
      </c>
      <c r="BR46" s="216"/>
      <c r="BS46" s="1040"/>
      <c r="BT46" s="1041"/>
      <c r="BU46" s="1041"/>
      <c r="BV46" s="1041"/>
      <c r="BW46" s="1041"/>
      <c r="BX46" s="1041"/>
      <c r="BY46" s="1041"/>
      <c r="BZ46" s="1041"/>
      <c r="CA46" s="1041"/>
      <c r="CB46" s="1041"/>
      <c r="CC46" s="1041"/>
      <c r="CD46" s="1041"/>
      <c r="CE46" s="1041"/>
      <c r="CF46" s="1041"/>
      <c r="CG46" s="1042"/>
      <c r="CH46" s="1014"/>
      <c r="CI46" s="1015"/>
      <c r="CJ46" s="1015"/>
      <c r="CK46" s="1015"/>
      <c r="CL46" s="1016"/>
      <c r="CM46" s="1014"/>
      <c r="CN46" s="1015"/>
      <c r="CO46" s="1015"/>
      <c r="CP46" s="1015"/>
      <c r="CQ46" s="1016"/>
      <c r="CR46" s="1014"/>
      <c r="CS46" s="1015"/>
      <c r="CT46" s="1015"/>
      <c r="CU46" s="1015"/>
      <c r="CV46" s="1016"/>
      <c r="CW46" s="1014"/>
      <c r="CX46" s="1015"/>
      <c r="CY46" s="1015"/>
      <c r="CZ46" s="1015"/>
      <c r="DA46" s="1016"/>
      <c r="DB46" s="1014"/>
      <c r="DC46" s="1015"/>
      <c r="DD46" s="1015"/>
      <c r="DE46" s="1015"/>
      <c r="DF46" s="1016"/>
      <c r="DG46" s="1014"/>
      <c r="DH46" s="1015"/>
      <c r="DI46" s="1015"/>
      <c r="DJ46" s="1015"/>
      <c r="DK46" s="1016"/>
      <c r="DL46" s="1014"/>
      <c r="DM46" s="1015"/>
      <c r="DN46" s="1015"/>
      <c r="DO46" s="1015"/>
      <c r="DP46" s="1016"/>
      <c r="DQ46" s="1014"/>
      <c r="DR46" s="1015"/>
      <c r="DS46" s="1015"/>
      <c r="DT46" s="1015"/>
      <c r="DU46" s="1016"/>
      <c r="DV46" s="1018"/>
      <c r="DW46" s="1019"/>
      <c r="DX46" s="1019"/>
      <c r="DY46" s="1019"/>
      <c r="DZ46" s="1020"/>
      <c r="EA46" s="199"/>
    </row>
    <row r="47" spans="1:131" s="200" customFormat="1" ht="26.25" customHeight="1" x14ac:dyDescent="0.15">
      <c r="A47" s="214">
        <v>20</v>
      </c>
      <c r="B47" s="1045"/>
      <c r="C47" s="1046"/>
      <c r="D47" s="1046"/>
      <c r="E47" s="1046"/>
      <c r="F47" s="1046"/>
      <c r="G47" s="1046"/>
      <c r="H47" s="1046"/>
      <c r="I47" s="1046"/>
      <c r="J47" s="1046"/>
      <c r="K47" s="1046"/>
      <c r="L47" s="1046"/>
      <c r="M47" s="1046"/>
      <c r="N47" s="1046"/>
      <c r="O47" s="1046"/>
      <c r="P47" s="1047"/>
      <c r="Q47" s="1069"/>
      <c r="R47" s="1070"/>
      <c r="S47" s="1070"/>
      <c r="T47" s="1070"/>
      <c r="U47" s="1070"/>
      <c r="V47" s="1070"/>
      <c r="W47" s="1070"/>
      <c r="X47" s="1070"/>
      <c r="Y47" s="1070"/>
      <c r="Z47" s="1070"/>
      <c r="AA47" s="1070"/>
      <c r="AB47" s="1070"/>
      <c r="AC47" s="1070"/>
      <c r="AD47" s="1070"/>
      <c r="AE47" s="1071"/>
      <c r="AF47" s="1051"/>
      <c r="AG47" s="1052"/>
      <c r="AH47" s="1052"/>
      <c r="AI47" s="1052"/>
      <c r="AJ47" s="1053"/>
      <c r="AK47" s="1009"/>
      <c r="AL47" s="1000"/>
      <c r="AM47" s="1000"/>
      <c r="AN47" s="1000"/>
      <c r="AO47" s="1000"/>
      <c r="AP47" s="1000"/>
      <c r="AQ47" s="1000"/>
      <c r="AR47" s="1000"/>
      <c r="AS47" s="1000"/>
      <c r="AT47" s="1000"/>
      <c r="AU47" s="1000"/>
      <c r="AV47" s="1000"/>
      <c r="AW47" s="1000"/>
      <c r="AX47" s="1000"/>
      <c r="AY47" s="1000"/>
      <c r="AZ47" s="1068"/>
      <c r="BA47" s="1068"/>
      <c r="BB47" s="1068"/>
      <c r="BC47" s="1068"/>
      <c r="BD47" s="1068"/>
      <c r="BE47" s="1063"/>
      <c r="BF47" s="1063"/>
      <c r="BG47" s="1063"/>
      <c r="BH47" s="1063"/>
      <c r="BI47" s="1064"/>
      <c r="BJ47" s="205"/>
      <c r="BK47" s="205"/>
      <c r="BL47" s="205"/>
      <c r="BM47" s="205"/>
      <c r="BN47" s="205"/>
      <c r="BO47" s="218"/>
      <c r="BP47" s="218"/>
      <c r="BQ47" s="215">
        <v>41</v>
      </c>
      <c r="BR47" s="216"/>
      <c r="BS47" s="1040"/>
      <c r="BT47" s="1041"/>
      <c r="BU47" s="1041"/>
      <c r="BV47" s="1041"/>
      <c r="BW47" s="1041"/>
      <c r="BX47" s="1041"/>
      <c r="BY47" s="1041"/>
      <c r="BZ47" s="1041"/>
      <c r="CA47" s="1041"/>
      <c r="CB47" s="1041"/>
      <c r="CC47" s="1041"/>
      <c r="CD47" s="1041"/>
      <c r="CE47" s="1041"/>
      <c r="CF47" s="1041"/>
      <c r="CG47" s="1042"/>
      <c r="CH47" s="1014"/>
      <c r="CI47" s="1015"/>
      <c r="CJ47" s="1015"/>
      <c r="CK47" s="1015"/>
      <c r="CL47" s="1016"/>
      <c r="CM47" s="1014"/>
      <c r="CN47" s="1015"/>
      <c r="CO47" s="1015"/>
      <c r="CP47" s="1015"/>
      <c r="CQ47" s="1016"/>
      <c r="CR47" s="1014"/>
      <c r="CS47" s="1015"/>
      <c r="CT47" s="1015"/>
      <c r="CU47" s="1015"/>
      <c r="CV47" s="1016"/>
      <c r="CW47" s="1014"/>
      <c r="CX47" s="1015"/>
      <c r="CY47" s="1015"/>
      <c r="CZ47" s="1015"/>
      <c r="DA47" s="1016"/>
      <c r="DB47" s="1014"/>
      <c r="DC47" s="1015"/>
      <c r="DD47" s="1015"/>
      <c r="DE47" s="1015"/>
      <c r="DF47" s="1016"/>
      <c r="DG47" s="1014"/>
      <c r="DH47" s="1015"/>
      <c r="DI47" s="1015"/>
      <c r="DJ47" s="1015"/>
      <c r="DK47" s="1016"/>
      <c r="DL47" s="1014"/>
      <c r="DM47" s="1015"/>
      <c r="DN47" s="1015"/>
      <c r="DO47" s="1015"/>
      <c r="DP47" s="1016"/>
      <c r="DQ47" s="1014"/>
      <c r="DR47" s="1015"/>
      <c r="DS47" s="1015"/>
      <c r="DT47" s="1015"/>
      <c r="DU47" s="1016"/>
      <c r="DV47" s="1018"/>
      <c r="DW47" s="1019"/>
      <c r="DX47" s="1019"/>
      <c r="DY47" s="1019"/>
      <c r="DZ47" s="1020"/>
      <c r="EA47" s="199"/>
    </row>
    <row r="48" spans="1:131" s="200" customFormat="1" ht="26.25" customHeight="1" x14ac:dyDescent="0.15">
      <c r="A48" s="214">
        <v>21</v>
      </c>
      <c r="B48" s="1045"/>
      <c r="C48" s="1046"/>
      <c r="D48" s="1046"/>
      <c r="E48" s="1046"/>
      <c r="F48" s="1046"/>
      <c r="G48" s="1046"/>
      <c r="H48" s="1046"/>
      <c r="I48" s="1046"/>
      <c r="J48" s="1046"/>
      <c r="K48" s="1046"/>
      <c r="L48" s="1046"/>
      <c r="M48" s="1046"/>
      <c r="N48" s="1046"/>
      <c r="O48" s="1046"/>
      <c r="P48" s="1047"/>
      <c r="Q48" s="1069"/>
      <c r="R48" s="1070"/>
      <c r="S48" s="1070"/>
      <c r="T48" s="1070"/>
      <c r="U48" s="1070"/>
      <c r="V48" s="1070"/>
      <c r="W48" s="1070"/>
      <c r="X48" s="1070"/>
      <c r="Y48" s="1070"/>
      <c r="Z48" s="1070"/>
      <c r="AA48" s="1070"/>
      <c r="AB48" s="1070"/>
      <c r="AC48" s="1070"/>
      <c r="AD48" s="1070"/>
      <c r="AE48" s="1071"/>
      <c r="AF48" s="1051"/>
      <c r="AG48" s="1052"/>
      <c r="AH48" s="1052"/>
      <c r="AI48" s="1052"/>
      <c r="AJ48" s="1053"/>
      <c r="AK48" s="1009"/>
      <c r="AL48" s="1000"/>
      <c r="AM48" s="1000"/>
      <c r="AN48" s="1000"/>
      <c r="AO48" s="1000"/>
      <c r="AP48" s="1000"/>
      <c r="AQ48" s="1000"/>
      <c r="AR48" s="1000"/>
      <c r="AS48" s="1000"/>
      <c r="AT48" s="1000"/>
      <c r="AU48" s="1000"/>
      <c r="AV48" s="1000"/>
      <c r="AW48" s="1000"/>
      <c r="AX48" s="1000"/>
      <c r="AY48" s="1000"/>
      <c r="AZ48" s="1068"/>
      <c r="BA48" s="1068"/>
      <c r="BB48" s="1068"/>
      <c r="BC48" s="1068"/>
      <c r="BD48" s="1068"/>
      <c r="BE48" s="1063"/>
      <c r="BF48" s="1063"/>
      <c r="BG48" s="1063"/>
      <c r="BH48" s="1063"/>
      <c r="BI48" s="1064"/>
      <c r="BJ48" s="205"/>
      <c r="BK48" s="205"/>
      <c r="BL48" s="205"/>
      <c r="BM48" s="205"/>
      <c r="BN48" s="205"/>
      <c r="BO48" s="218"/>
      <c r="BP48" s="218"/>
      <c r="BQ48" s="215">
        <v>42</v>
      </c>
      <c r="BR48" s="216"/>
      <c r="BS48" s="1040"/>
      <c r="BT48" s="1041"/>
      <c r="BU48" s="1041"/>
      <c r="BV48" s="1041"/>
      <c r="BW48" s="1041"/>
      <c r="BX48" s="1041"/>
      <c r="BY48" s="1041"/>
      <c r="BZ48" s="1041"/>
      <c r="CA48" s="1041"/>
      <c r="CB48" s="1041"/>
      <c r="CC48" s="1041"/>
      <c r="CD48" s="1041"/>
      <c r="CE48" s="1041"/>
      <c r="CF48" s="1041"/>
      <c r="CG48" s="1042"/>
      <c r="CH48" s="1014"/>
      <c r="CI48" s="1015"/>
      <c r="CJ48" s="1015"/>
      <c r="CK48" s="1015"/>
      <c r="CL48" s="1016"/>
      <c r="CM48" s="1014"/>
      <c r="CN48" s="1015"/>
      <c r="CO48" s="1015"/>
      <c r="CP48" s="1015"/>
      <c r="CQ48" s="1016"/>
      <c r="CR48" s="1014"/>
      <c r="CS48" s="1015"/>
      <c r="CT48" s="1015"/>
      <c r="CU48" s="1015"/>
      <c r="CV48" s="1016"/>
      <c r="CW48" s="1014"/>
      <c r="CX48" s="1015"/>
      <c r="CY48" s="1015"/>
      <c r="CZ48" s="1015"/>
      <c r="DA48" s="1016"/>
      <c r="DB48" s="1014"/>
      <c r="DC48" s="1015"/>
      <c r="DD48" s="1015"/>
      <c r="DE48" s="1015"/>
      <c r="DF48" s="1016"/>
      <c r="DG48" s="1014"/>
      <c r="DH48" s="1015"/>
      <c r="DI48" s="1015"/>
      <c r="DJ48" s="1015"/>
      <c r="DK48" s="1016"/>
      <c r="DL48" s="1014"/>
      <c r="DM48" s="1015"/>
      <c r="DN48" s="1015"/>
      <c r="DO48" s="1015"/>
      <c r="DP48" s="1016"/>
      <c r="DQ48" s="1014"/>
      <c r="DR48" s="1015"/>
      <c r="DS48" s="1015"/>
      <c r="DT48" s="1015"/>
      <c r="DU48" s="1016"/>
      <c r="DV48" s="1018"/>
      <c r="DW48" s="1019"/>
      <c r="DX48" s="1019"/>
      <c r="DY48" s="1019"/>
      <c r="DZ48" s="1020"/>
      <c r="EA48" s="199"/>
    </row>
    <row r="49" spans="1:131" s="200" customFormat="1" ht="26.25" customHeight="1" x14ac:dyDescent="0.15">
      <c r="A49" s="214">
        <v>22</v>
      </c>
      <c r="B49" s="1045"/>
      <c r="C49" s="1046"/>
      <c r="D49" s="1046"/>
      <c r="E49" s="1046"/>
      <c r="F49" s="1046"/>
      <c r="G49" s="1046"/>
      <c r="H49" s="1046"/>
      <c r="I49" s="1046"/>
      <c r="J49" s="1046"/>
      <c r="K49" s="1046"/>
      <c r="L49" s="1046"/>
      <c r="M49" s="1046"/>
      <c r="N49" s="1046"/>
      <c r="O49" s="1046"/>
      <c r="P49" s="1047"/>
      <c r="Q49" s="1069"/>
      <c r="R49" s="1070"/>
      <c r="S49" s="1070"/>
      <c r="T49" s="1070"/>
      <c r="U49" s="1070"/>
      <c r="V49" s="1070"/>
      <c r="W49" s="1070"/>
      <c r="X49" s="1070"/>
      <c r="Y49" s="1070"/>
      <c r="Z49" s="1070"/>
      <c r="AA49" s="1070"/>
      <c r="AB49" s="1070"/>
      <c r="AC49" s="1070"/>
      <c r="AD49" s="1070"/>
      <c r="AE49" s="1071"/>
      <c r="AF49" s="1051"/>
      <c r="AG49" s="1052"/>
      <c r="AH49" s="1052"/>
      <c r="AI49" s="1052"/>
      <c r="AJ49" s="1053"/>
      <c r="AK49" s="1009"/>
      <c r="AL49" s="1000"/>
      <c r="AM49" s="1000"/>
      <c r="AN49" s="1000"/>
      <c r="AO49" s="1000"/>
      <c r="AP49" s="1000"/>
      <c r="AQ49" s="1000"/>
      <c r="AR49" s="1000"/>
      <c r="AS49" s="1000"/>
      <c r="AT49" s="1000"/>
      <c r="AU49" s="1000"/>
      <c r="AV49" s="1000"/>
      <c r="AW49" s="1000"/>
      <c r="AX49" s="1000"/>
      <c r="AY49" s="1000"/>
      <c r="AZ49" s="1068"/>
      <c r="BA49" s="1068"/>
      <c r="BB49" s="1068"/>
      <c r="BC49" s="1068"/>
      <c r="BD49" s="1068"/>
      <c r="BE49" s="1063"/>
      <c r="BF49" s="1063"/>
      <c r="BG49" s="1063"/>
      <c r="BH49" s="1063"/>
      <c r="BI49" s="1064"/>
      <c r="BJ49" s="205"/>
      <c r="BK49" s="205"/>
      <c r="BL49" s="205"/>
      <c r="BM49" s="205"/>
      <c r="BN49" s="205"/>
      <c r="BO49" s="218"/>
      <c r="BP49" s="218"/>
      <c r="BQ49" s="215">
        <v>43</v>
      </c>
      <c r="BR49" s="216"/>
      <c r="BS49" s="1040"/>
      <c r="BT49" s="1041"/>
      <c r="BU49" s="1041"/>
      <c r="BV49" s="1041"/>
      <c r="BW49" s="1041"/>
      <c r="BX49" s="1041"/>
      <c r="BY49" s="1041"/>
      <c r="BZ49" s="1041"/>
      <c r="CA49" s="1041"/>
      <c r="CB49" s="1041"/>
      <c r="CC49" s="1041"/>
      <c r="CD49" s="1041"/>
      <c r="CE49" s="1041"/>
      <c r="CF49" s="1041"/>
      <c r="CG49" s="1042"/>
      <c r="CH49" s="1014"/>
      <c r="CI49" s="1015"/>
      <c r="CJ49" s="1015"/>
      <c r="CK49" s="1015"/>
      <c r="CL49" s="1016"/>
      <c r="CM49" s="1014"/>
      <c r="CN49" s="1015"/>
      <c r="CO49" s="1015"/>
      <c r="CP49" s="1015"/>
      <c r="CQ49" s="1016"/>
      <c r="CR49" s="1014"/>
      <c r="CS49" s="1015"/>
      <c r="CT49" s="1015"/>
      <c r="CU49" s="1015"/>
      <c r="CV49" s="1016"/>
      <c r="CW49" s="1014"/>
      <c r="CX49" s="1015"/>
      <c r="CY49" s="1015"/>
      <c r="CZ49" s="1015"/>
      <c r="DA49" s="1016"/>
      <c r="DB49" s="1014"/>
      <c r="DC49" s="1015"/>
      <c r="DD49" s="1015"/>
      <c r="DE49" s="1015"/>
      <c r="DF49" s="1016"/>
      <c r="DG49" s="1014"/>
      <c r="DH49" s="1015"/>
      <c r="DI49" s="1015"/>
      <c r="DJ49" s="1015"/>
      <c r="DK49" s="1016"/>
      <c r="DL49" s="1014"/>
      <c r="DM49" s="1015"/>
      <c r="DN49" s="1015"/>
      <c r="DO49" s="1015"/>
      <c r="DP49" s="1016"/>
      <c r="DQ49" s="1014"/>
      <c r="DR49" s="1015"/>
      <c r="DS49" s="1015"/>
      <c r="DT49" s="1015"/>
      <c r="DU49" s="1016"/>
      <c r="DV49" s="1018"/>
      <c r="DW49" s="1019"/>
      <c r="DX49" s="1019"/>
      <c r="DY49" s="1019"/>
      <c r="DZ49" s="1020"/>
      <c r="EA49" s="199"/>
    </row>
    <row r="50" spans="1:131" s="200" customFormat="1" ht="26.25" customHeight="1" x14ac:dyDescent="0.15">
      <c r="A50" s="214">
        <v>23</v>
      </c>
      <c r="B50" s="1045"/>
      <c r="C50" s="1046"/>
      <c r="D50" s="1046"/>
      <c r="E50" s="1046"/>
      <c r="F50" s="1046"/>
      <c r="G50" s="1046"/>
      <c r="H50" s="1046"/>
      <c r="I50" s="1046"/>
      <c r="J50" s="1046"/>
      <c r="K50" s="1046"/>
      <c r="L50" s="1046"/>
      <c r="M50" s="1046"/>
      <c r="N50" s="1046"/>
      <c r="O50" s="1046"/>
      <c r="P50" s="1047"/>
      <c r="Q50" s="1048"/>
      <c r="R50" s="1049"/>
      <c r="S50" s="1049"/>
      <c r="T50" s="1049"/>
      <c r="U50" s="1049"/>
      <c r="V50" s="1049"/>
      <c r="W50" s="1049"/>
      <c r="X50" s="1049"/>
      <c r="Y50" s="1049"/>
      <c r="Z50" s="1049"/>
      <c r="AA50" s="1049"/>
      <c r="AB50" s="1049"/>
      <c r="AC50" s="1049"/>
      <c r="AD50" s="1049"/>
      <c r="AE50" s="1050"/>
      <c r="AF50" s="1051"/>
      <c r="AG50" s="1052"/>
      <c r="AH50" s="1052"/>
      <c r="AI50" s="1052"/>
      <c r="AJ50" s="1053"/>
      <c r="AK50" s="1054"/>
      <c r="AL50" s="1049"/>
      <c r="AM50" s="1049"/>
      <c r="AN50" s="1049"/>
      <c r="AO50" s="1049"/>
      <c r="AP50" s="1049"/>
      <c r="AQ50" s="1049"/>
      <c r="AR50" s="1049"/>
      <c r="AS50" s="1049"/>
      <c r="AT50" s="1049"/>
      <c r="AU50" s="1049"/>
      <c r="AV50" s="1049"/>
      <c r="AW50" s="1049"/>
      <c r="AX50" s="1049"/>
      <c r="AY50" s="1049"/>
      <c r="AZ50" s="1055"/>
      <c r="BA50" s="1055"/>
      <c r="BB50" s="1055"/>
      <c r="BC50" s="1055"/>
      <c r="BD50" s="1055"/>
      <c r="BE50" s="1063"/>
      <c r="BF50" s="1063"/>
      <c r="BG50" s="1063"/>
      <c r="BH50" s="1063"/>
      <c r="BI50" s="1064"/>
      <c r="BJ50" s="205"/>
      <c r="BK50" s="205"/>
      <c r="BL50" s="205"/>
      <c r="BM50" s="205"/>
      <c r="BN50" s="205"/>
      <c r="BO50" s="218"/>
      <c r="BP50" s="218"/>
      <c r="BQ50" s="215">
        <v>44</v>
      </c>
      <c r="BR50" s="216"/>
      <c r="BS50" s="1040"/>
      <c r="BT50" s="1041"/>
      <c r="BU50" s="1041"/>
      <c r="BV50" s="1041"/>
      <c r="BW50" s="1041"/>
      <c r="BX50" s="1041"/>
      <c r="BY50" s="1041"/>
      <c r="BZ50" s="1041"/>
      <c r="CA50" s="1041"/>
      <c r="CB50" s="1041"/>
      <c r="CC50" s="1041"/>
      <c r="CD50" s="1041"/>
      <c r="CE50" s="1041"/>
      <c r="CF50" s="1041"/>
      <c r="CG50" s="1042"/>
      <c r="CH50" s="1014"/>
      <c r="CI50" s="1015"/>
      <c r="CJ50" s="1015"/>
      <c r="CK50" s="1015"/>
      <c r="CL50" s="1016"/>
      <c r="CM50" s="1014"/>
      <c r="CN50" s="1015"/>
      <c r="CO50" s="1015"/>
      <c r="CP50" s="1015"/>
      <c r="CQ50" s="1016"/>
      <c r="CR50" s="1014"/>
      <c r="CS50" s="1015"/>
      <c r="CT50" s="1015"/>
      <c r="CU50" s="1015"/>
      <c r="CV50" s="1016"/>
      <c r="CW50" s="1014"/>
      <c r="CX50" s="1015"/>
      <c r="CY50" s="1015"/>
      <c r="CZ50" s="1015"/>
      <c r="DA50" s="1016"/>
      <c r="DB50" s="1014"/>
      <c r="DC50" s="1015"/>
      <c r="DD50" s="1015"/>
      <c r="DE50" s="1015"/>
      <c r="DF50" s="1016"/>
      <c r="DG50" s="1014"/>
      <c r="DH50" s="1015"/>
      <c r="DI50" s="1015"/>
      <c r="DJ50" s="1015"/>
      <c r="DK50" s="1016"/>
      <c r="DL50" s="1014"/>
      <c r="DM50" s="1015"/>
      <c r="DN50" s="1015"/>
      <c r="DO50" s="1015"/>
      <c r="DP50" s="1016"/>
      <c r="DQ50" s="1014"/>
      <c r="DR50" s="1015"/>
      <c r="DS50" s="1015"/>
      <c r="DT50" s="1015"/>
      <c r="DU50" s="1016"/>
      <c r="DV50" s="1018"/>
      <c r="DW50" s="1019"/>
      <c r="DX50" s="1019"/>
      <c r="DY50" s="1019"/>
      <c r="DZ50" s="1020"/>
      <c r="EA50" s="199"/>
    </row>
    <row r="51" spans="1:131" s="200" customFormat="1" ht="26.25" customHeight="1" x14ac:dyDescent="0.15">
      <c r="A51" s="214">
        <v>24</v>
      </c>
      <c r="B51" s="1045"/>
      <c r="C51" s="1046"/>
      <c r="D51" s="1046"/>
      <c r="E51" s="1046"/>
      <c r="F51" s="1046"/>
      <c r="G51" s="1046"/>
      <c r="H51" s="1046"/>
      <c r="I51" s="1046"/>
      <c r="J51" s="1046"/>
      <c r="K51" s="1046"/>
      <c r="L51" s="1046"/>
      <c r="M51" s="1046"/>
      <c r="N51" s="1046"/>
      <c r="O51" s="1046"/>
      <c r="P51" s="1047"/>
      <c r="Q51" s="1048"/>
      <c r="R51" s="1049"/>
      <c r="S51" s="1049"/>
      <c r="T51" s="1049"/>
      <c r="U51" s="1049"/>
      <c r="V51" s="1049"/>
      <c r="W51" s="1049"/>
      <c r="X51" s="1049"/>
      <c r="Y51" s="1049"/>
      <c r="Z51" s="1049"/>
      <c r="AA51" s="1049"/>
      <c r="AB51" s="1049"/>
      <c r="AC51" s="1049"/>
      <c r="AD51" s="1049"/>
      <c r="AE51" s="1050"/>
      <c r="AF51" s="1051"/>
      <c r="AG51" s="1052"/>
      <c r="AH51" s="1052"/>
      <c r="AI51" s="1052"/>
      <c r="AJ51" s="1053"/>
      <c r="AK51" s="1054"/>
      <c r="AL51" s="1049"/>
      <c r="AM51" s="1049"/>
      <c r="AN51" s="1049"/>
      <c r="AO51" s="1049"/>
      <c r="AP51" s="1049"/>
      <c r="AQ51" s="1049"/>
      <c r="AR51" s="1049"/>
      <c r="AS51" s="1049"/>
      <c r="AT51" s="1049"/>
      <c r="AU51" s="1049"/>
      <c r="AV51" s="1049"/>
      <c r="AW51" s="1049"/>
      <c r="AX51" s="1049"/>
      <c r="AY51" s="1049"/>
      <c r="AZ51" s="1055"/>
      <c r="BA51" s="1055"/>
      <c r="BB51" s="1055"/>
      <c r="BC51" s="1055"/>
      <c r="BD51" s="1055"/>
      <c r="BE51" s="1063"/>
      <c r="BF51" s="1063"/>
      <c r="BG51" s="1063"/>
      <c r="BH51" s="1063"/>
      <c r="BI51" s="1064"/>
      <c r="BJ51" s="205"/>
      <c r="BK51" s="205"/>
      <c r="BL51" s="205"/>
      <c r="BM51" s="205"/>
      <c r="BN51" s="205"/>
      <c r="BO51" s="218"/>
      <c r="BP51" s="218"/>
      <c r="BQ51" s="215">
        <v>45</v>
      </c>
      <c r="BR51" s="216"/>
      <c r="BS51" s="1040"/>
      <c r="BT51" s="1041"/>
      <c r="BU51" s="1041"/>
      <c r="BV51" s="1041"/>
      <c r="BW51" s="1041"/>
      <c r="BX51" s="1041"/>
      <c r="BY51" s="1041"/>
      <c r="BZ51" s="1041"/>
      <c r="CA51" s="1041"/>
      <c r="CB51" s="1041"/>
      <c r="CC51" s="1041"/>
      <c r="CD51" s="1041"/>
      <c r="CE51" s="1041"/>
      <c r="CF51" s="1041"/>
      <c r="CG51" s="1042"/>
      <c r="CH51" s="1014"/>
      <c r="CI51" s="1015"/>
      <c r="CJ51" s="1015"/>
      <c r="CK51" s="1015"/>
      <c r="CL51" s="1016"/>
      <c r="CM51" s="1014"/>
      <c r="CN51" s="1015"/>
      <c r="CO51" s="1015"/>
      <c r="CP51" s="1015"/>
      <c r="CQ51" s="1016"/>
      <c r="CR51" s="1014"/>
      <c r="CS51" s="1015"/>
      <c r="CT51" s="1015"/>
      <c r="CU51" s="1015"/>
      <c r="CV51" s="1016"/>
      <c r="CW51" s="1014"/>
      <c r="CX51" s="1015"/>
      <c r="CY51" s="1015"/>
      <c r="CZ51" s="1015"/>
      <c r="DA51" s="1016"/>
      <c r="DB51" s="1014"/>
      <c r="DC51" s="1015"/>
      <c r="DD51" s="1015"/>
      <c r="DE51" s="1015"/>
      <c r="DF51" s="1016"/>
      <c r="DG51" s="1014"/>
      <c r="DH51" s="1015"/>
      <c r="DI51" s="1015"/>
      <c r="DJ51" s="1015"/>
      <c r="DK51" s="1016"/>
      <c r="DL51" s="1014"/>
      <c r="DM51" s="1015"/>
      <c r="DN51" s="1015"/>
      <c r="DO51" s="1015"/>
      <c r="DP51" s="1016"/>
      <c r="DQ51" s="1014"/>
      <c r="DR51" s="1015"/>
      <c r="DS51" s="1015"/>
      <c r="DT51" s="1015"/>
      <c r="DU51" s="1016"/>
      <c r="DV51" s="1018"/>
      <c r="DW51" s="1019"/>
      <c r="DX51" s="1019"/>
      <c r="DY51" s="1019"/>
      <c r="DZ51" s="1020"/>
      <c r="EA51" s="199"/>
    </row>
    <row r="52" spans="1:131" s="200" customFormat="1" ht="26.25" customHeight="1" x14ac:dyDescent="0.15">
      <c r="A52" s="214">
        <v>25</v>
      </c>
      <c r="B52" s="1045"/>
      <c r="C52" s="1046"/>
      <c r="D52" s="1046"/>
      <c r="E52" s="1046"/>
      <c r="F52" s="1046"/>
      <c r="G52" s="1046"/>
      <c r="H52" s="1046"/>
      <c r="I52" s="1046"/>
      <c r="J52" s="1046"/>
      <c r="K52" s="1046"/>
      <c r="L52" s="1046"/>
      <c r="M52" s="1046"/>
      <c r="N52" s="1046"/>
      <c r="O52" s="1046"/>
      <c r="P52" s="1047"/>
      <c r="Q52" s="1048"/>
      <c r="R52" s="1049"/>
      <c r="S52" s="1049"/>
      <c r="T52" s="1049"/>
      <c r="U52" s="1049"/>
      <c r="V52" s="1049"/>
      <c r="W52" s="1049"/>
      <c r="X52" s="1049"/>
      <c r="Y52" s="1049"/>
      <c r="Z52" s="1049"/>
      <c r="AA52" s="1049"/>
      <c r="AB52" s="1049"/>
      <c r="AC52" s="1049"/>
      <c r="AD52" s="1049"/>
      <c r="AE52" s="1050"/>
      <c r="AF52" s="1051"/>
      <c r="AG52" s="1052"/>
      <c r="AH52" s="1052"/>
      <c r="AI52" s="1052"/>
      <c r="AJ52" s="1053"/>
      <c r="AK52" s="1054"/>
      <c r="AL52" s="1049"/>
      <c r="AM52" s="1049"/>
      <c r="AN52" s="1049"/>
      <c r="AO52" s="1049"/>
      <c r="AP52" s="1049"/>
      <c r="AQ52" s="1049"/>
      <c r="AR52" s="1049"/>
      <c r="AS52" s="1049"/>
      <c r="AT52" s="1049"/>
      <c r="AU52" s="1049"/>
      <c r="AV52" s="1049"/>
      <c r="AW52" s="1049"/>
      <c r="AX52" s="1049"/>
      <c r="AY52" s="1049"/>
      <c r="AZ52" s="1055"/>
      <c r="BA52" s="1055"/>
      <c r="BB52" s="1055"/>
      <c r="BC52" s="1055"/>
      <c r="BD52" s="1055"/>
      <c r="BE52" s="1063"/>
      <c r="BF52" s="1063"/>
      <c r="BG52" s="1063"/>
      <c r="BH52" s="1063"/>
      <c r="BI52" s="1064"/>
      <c r="BJ52" s="205"/>
      <c r="BK52" s="205"/>
      <c r="BL52" s="205"/>
      <c r="BM52" s="205"/>
      <c r="BN52" s="205"/>
      <c r="BO52" s="218"/>
      <c r="BP52" s="218"/>
      <c r="BQ52" s="215">
        <v>46</v>
      </c>
      <c r="BR52" s="216"/>
      <c r="BS52" s="1040"/>
      <c r="BT52" s="1041"/>
      <c r="BU52" s="1041"/>
      <c r="BV52" s="1041"/>
      <c r="BW52" s="1041"/>
      <c r="BX52" s="1041"/>
      <c r="BY52" s="1041"/>
      <c r="BZ52" s="1041"/>
      <c r="CA52" s="1041"/>
      <c r="CB52" s="1041"/>
      <c r="CC52" s="1041"/>
      <c r="CD52" s="1041"/>
      <c r="CE52" s="1041"/>
      <c r="CF52" s="1041"/>
      <c r="CG52" s="1042"/>
      <c r="CH52" s="1014"/>
      <c r="CI52" s="1015"/>
      <c r="CJ52" s="1015"/>
      <c r="CK52" s="1015"/>
      <c r="CL52" s="1016"/>
      <c r="CM52" s="1014"/>
      <c r="CN52" s="1015"/>
      <c r="CO52" s="1015"/>
      <c r="CP52" s="1015"/>
      <c r="CQ52" s="1016"/>
      <c r="CR52" s="1014"/>
      <c r="CS52" s="1015"/>
      <c r="CT52" s="1015"/>
      <c r="CU52" s="1015"/>
      <c r="CV52" s="1016"/>
      <c r="CW52" s="1014"/>
      <c r="CX52" s="1015"/>
      <c r="CY52" s="1015"/>
      <c r="CZ52" s="1015"/>
      <c r="DA52" s="1016"/>
      <c r="DB52" s="1014"/>
      <c r="DC52" s="1015"/>
      <c r="DD52" s="1015"/>
      <c r="DE52" s="1015"/>
      <c r="DF52" s="1016"/>
      <c r="DG52" s="1014"/>
      <c r="DH52" s="1015"/>
      <c r="DI52" s="1015"/>
      <c r="DJ52" s="1015"/>
      <c r="DK52" s="1016"/>
      <c r="DL52" s="1014"/>
      <c r="DM52" s="1015"/>
      <c r="DN52" s="1015"/>
      <c r="DO52" s="1015"/>
      <c r="DP52" s="1016"/>
      <c r="DQ52" s="1014"/>
      <c r="DR52" s="1015"/>
      <c r="DS52" s="1015"/>
      <c r="DT52" s="1015"/>
      <c r="DU52" s="1016"/>
      <c r="DV52" s="1018"/>
      <c r="DW52" s="1019"/>
      <c r="DX52" s="1019"/>
      <c r="DY52" s="1019"/>
      <c r="DZ52" s="1020"/>
      <c r="EA52" s="199"/>
    </row>
    <row r="53" spans="1:131" s="200" customFormat="1" ht="26.25" customHeight="1" x14ac:dyDescent="0.15">
      <c r="A53" s="214">
        <v>26</v>
      </c>
      <c r="B53" s="1045"/>
      <c r="C53" s="1046"/>
      <c r="D53" s="1046"/>
      <c r="E53" s="1046"/>
      <c r="F53" s="1046"/>
      <c r="G53" s="1046"/>
      <c r="H53" s="1046"/>
      <c r="I53" s="1046"/>
      <c r="J53" s="1046"/>
      <c r="K53" s="1046"/>
      <c r="L53" s="1046"/>
      <c r="M53" s="1046"/>
      <c r="N53" s="1046"/>
      <c r="O53" s="1046"/>
      <c r="P53" s="1047"/>
      <c r="Q53" s="1048"/>
      <c r="R53" s="1049"/>
      <c r="S53" s="1049"/>
      <c r="T53" s="1049"/>
      <c r="U53" s="1049"/>
      <c r="V53" s="1049"/>
      <c r="W53" s="1049"/>
      <c r="X53" s="1049"/>
      <c r="Y53" s="1049"/>
      <c r="Z53" s="1049"/>
      <c r="AA53" s="1049"/>
      <c r="AB53" s="1049"/>
      <c r="AC53" s="1049"/>
      <c r="AD53" s="1049"/>
      <c r="AE53" s="1050"/>
      <c r="AF53" s="1051"/>
      <c r="AG53" s="1052"/>
      <c r="AH53" s="1052"/>
      <c r="AI53" s="1052"/>
      <c r="AJ53" s="1053"/>
      <c r="AK53" s="1054"/>
      <c r="AL53" s="1049"/>
      <c r="AM53" s="1049"/>
      <c r="AN53" s="1049"/>
      <c r="AO53" s="1049"/>
      <c r="AP53" s="1049"/>
      <c r="AQ53" s="1049"/>
      <c r="AR53" s="1049"/>
      <c r="AS53" s="1049"/>
      <c r="AT53" s="1049"/>
      <c r="AU53" s="1049"/>
      <c r="AV53" s="1049"/>
      <c r="AW53" s="1049"/>
      <c r="AX53" s="1049"/>
      <c r="AY53" s="1049"/>
      <c r="AZ53" s="1055"/>
      <c r="BA53" s="1055"/>
      <c r="BB53" s="1055"/>
      <c r="BC53" s="1055"/>
      <c r="BD53" s="1055"/>
      <c r="BE53" s="1063"/>
      <c r="BF53" s="1063"/>
      <c r="BG53" s="1063"/>
      <c r="BH53" s="1063"/>
      <c r="BI53" s="1064"/>
      <c r="BJ53" s="205"/>
      <c r="BK53" s="205"/>
      <c r="BL53" s="205"/>
      <c r="BM53" s="205"/>
      <c r="BN53" s="205"/>
      <c r="BO53" s="218"/>
      <c r="BP53" s="218"/>
      <c r="BQ53" s="215">
        <v>47</v>
      </c>
      <c r="BR53" s="216"/>
      <c r="BS53" s="1040"/>
      <c r="BT53" s="1041"/>
      <c r="BU53" s="1041"/>
      <c r="BV53" s="1041"/>
      <c r="BW53" s="1041"/>
      <c r="BX53" s="1041"/>
      <c r="BY53" s="1041"/>
      <c r="BZ53" s="1041"/>
      <c r="CA53" s="1041"/>
      <c r="CB53" s="1041"/>
      <c r="CC53" s="1041"/>
      <c r="CD53" s="1041"/>
      <c r="CE53" s="1041"/>
      <c r="CF53" s="1041"/>
      <c r="CG53" s="1042"/>
      <c r="CH53" s="1014"/>
      <c r="CI53" s="1015"/>
      <c r="CJ53" s="1015"/>
      <c r="CK53" s="1015"/>
      <c r="CL53" s="1016"/>
      <c r="CM53" s="1014"/>
      <c r="CN53" s="1015"/>
      <c r="CO53" s="1015"/>
      <c r="CP53" s="1015"/>
      <c r="CQ53" s="1016"/>
      <c r="CR53" s="1014"/>
      <c r="CS53" s="1015"/>
      <c r="CT53" s="1015"/>
      <c r="CU53" s="1015"/>
      <c r="CV53" s="1016"/>
      <c r="CW53" s="1014"/>
      <c r="CX53" s="1015"/>
      <c r="CY53" s="1015"/>
      <c r="CZ53" s="1015"/>
      <c r="DA53" s="1016"/>
      <c r="DB53" s="1014"/>
      <c r="DC53" s="1015"/>
      <c r="DD53" s="1015"/>
      <c r="DE53" s="1015"/>
      <c r="DF53" s="1016"/>
      <c r="DG53" s="1014"/>
      <c r="DH53" s="1015"/>
      <c r="DI53" s="1015"/>
      <c r="DJ53" s="1015"/>
      <c r="DK53" s="1016"/>
      <c r="DL53" s="1014"/>
      <c r="DM53" s="1015"/>
      <c r="DN53" s="1015"/>
      <c r="DO53" s="1015"/>
      <c r="DP53" s="1016"/>
      <c r="DQ53" s="1014"/>
      <c r="DR53" s="1015"/>
      <c r="DS53" s="1015"/>
      <c r="DT53" s="1015"/>
      <c r="DU53" s="1016"/>
      <c r="DV53" s="1018"/>
      <c r="DW53" s="1019"/>
      <c r="DX53" s="1019"/>
      <c r="DY53" s="1019"/>
      <c r="DZ53" s="1020"/>
      <c r="EA53" s="199"/>
    </row>
    <row r="54" spans="1:131" s="200" customFormat="1" ht="26.25" customHeight="1" x14ac:dyDescent="0.15">
      <c r="A54" s="214">
        <v>27</v>
      </c>
      <c r="B54" s="1045"/>
      <c r="C54" s="1046"/>
      <c r="D54" s="1046"/>
      <c r="E54" s="1046"/>
      <c r="F54" s="1046"/>
      <c r="G54" s="1046"/>
      <c r="H54" s="1046"/>
      <c r="I54" s="1046"/>
      <c r="J54" s="1046"/>
      <c r="K54" s="1046"/>
      <c r="L54" s="1046"/>
      <c r="M54" s="1046"/>
      <c r="N54" s="1046"/>
      <c r="O54" s="1046"/>
      <c r="P54" s="1047"/>
      <c r="Q54" s="1048"/>
      <c r="R54" s="1049"/>
      <c r="S54" s="1049"/>
      <c r="T54" s="1049"/>
      <c r="U54" s="1049"/>
      <c r="V54" s="1049"/>
      <c r="W54" s="1049"/>
      <c r="X54" s="1049"/>
      <c r="Y54" s="1049"/>
      <c r="Z54" s="1049"/>
      <c r="AA54" s="1049"/>
      <c r="AB54" s="1049"/>
      <c r="AC54" s="1049"/>
      <c r="AD54" s="1049"/>
      <c r="AE54" s="1050"/>
      <c r="AF54" s="1051"/>
      <c r="AG54" s="1052"/>
      <c r="AH54" s="1052"/>
      <c r="AI54" s="1052"/>
      <c r="AJ54" s="1053"/>
      <c r="AK54" s="1054"/>
      <c r="AL54" s="1049"/>
      <c r="AM54" s="1049"/>
      <c r="AN54" s="1049"/>
      <c r="AO54" s="1049"/>
      <c r="AP54" s="1049"/>
      <c r="AQ54" s="1049"/>
      <c r="AR54" s="1049"/>
      <c r="AS54" s="1049"/>
      <c r="AT54" s="1049"/>
      <c r="AU54" s="1049"/>
      <c r="AV54" s="1049"/>
      <c r="AW54" s="1049"/>
      <c r="AX54" s="1049"/>
      <c r="AY54" s="1049"/>
      <c r="AZ54" s="1055"/>
      <c r="BA54" s="1055"/>
      <c r="BB54" s="1055"/>
      <c r="BC54" s="1055"/>
      <c r="BD54" s="1055"/>
      <c r="BE54" s="1063"/>
      <c r="BF54" s="1063"/>
      <c r="BG54" s="1063"/>
      <c r="BH54" s="1063"/>
      <c r="BI54" s="1064"/>
      <c r="BJ54" s="205"/>
      <c r="BK54" s="205"/>
      <c r="BL54" s="205"/>
      <c r="BM54" s="205"/>
      <c r="BN54" s="205"/>
      <c r="BO54" s="218"/>
      <c r="BP54" s="218"/>
      <c r="BQ54" s="215">
        <v>48</v>
      </c>
      <c r="BR54" s="216"/>
      <c r="BS54" s="1040"/>
      <c r="BT54" s="1041"/>
      <c r="BU54" s="1041"/>
      <c r="BV54" s="1041"/>
      <c r="BW54" s="1041"/>
      <c r="BX54" s="1041"/>
      <c r="BY54" s="1041"/>
      <c r="BZ54" s="1041"/>
      <c r="CA54" s="1041"/>
      <c r="CB54" s="1041"/>
      <c r="CC54" s="1041"/>
      <c r="CD54" s="1041"/>
      <c r="CE54" s="1041"/>
      <c r="CF54" s="1041"/>
      <c r="CG54" s="1042"/>
      <c r="CH54" s="1014"/>
      <c r="CI54" s="1015"/>
      <c r="CJ54" s="1015"/>
      <c r="CK54" s="1015"/>
      <c r="CL54" s="1016"/>
      <c r="CM54" s="1014"/>
      <c r="CN54" s="1015"/>
      <c r="CO54" s="1015"/>
      <c r="CP54" s="1015"/>
      <c r="CQ54" s="1016"/>
      <c r="CR54" s="1014"/>
      <c r="CS54" s="1015"/>
      <c r="CT54" s="1015"/>
      <c r="CU54" s="1015"/>
      <c r="CV54" s="1016"/>
      <c r="CW54" s="1014"/>
      <c r="CX54" s="1015"/>
      <c r="CY54" s="1015"/>
      <c r="CZ54" s="1015"/>
      <c r="DA54" s="1016"/>
      <c r="DB54" s="1014"/>
      <c r="DC54" s="1015"/>
      <c r="DD54" s="1015"/>
      <c r="DE54" s="1015"/>
      <c r="DF54" s="1016"/>
      <c r="DG54" s="1014"/>
      <c r="DH54" s="1015"/>
      <c r="DI54" s="1015"/>
      <c r="DJ54" s="1015"/>
      <c r="DK54" s="1016"/>
      <c r="DL54" s="1014"/>
      <c r="DM54" s="1015"/>
      <c r="DN54" s="1015"/>
      <c r="DO54" s="1015"/>
      <c r="DP54" s="1016"/>
      <c r="DQ54" s="1014"/>
      <c r="DR54" s="1015"/>
      <c r="DS54" s="1015"/>
      <c r="DT54" s="1015"/>
      <c r="DU54" s="1016"/>
      <c r="DV54" s="1018"/>
      <c r="DW54" s="1019"/>
      <c r="DX54" s="1019"/>
      <c r="DY54" s="1019"/>
      <c r="DZ54" s="1020"/>
      <c r="EA54" s="199"/>
    </row>
    <row r="55" spans="1:131" s="200" customFormat="1" ht="26.25" customHeight="1" x14ac:dyDescent="0.15">
      <c r="A55" s="214">
        <v>28</v>
      </c>
      <c r="B55" s="1045"/>
      <c r="C55" s="1046"/>
      <c r="D55" s="1046"/>
      <c r="E55" s="1046"/>
      <c r="F55" s="1046"/>
      <c r="G55" s="1046"/>
      <c r="H55" s="1046"/>
      <c r="I55" s="1046"/>
      <c r="J55" s="1046"/>
      <c r="K55" s="1046"/>
      <c r="L55" s="1046"/>
      <c r="M55" s="1046"/>
      <c r="N55" s="1046"/>
      <c r="O55" s="1046"/>
      <c r="P55" s="1047"/>
      <c r="Q55" s="1048"/>
      <c r="R55" s="1049"/>
      <c r="S55" s="1049"/>
      <c r="T55" s="1049"/>
      <c r="U55" s="1049"/>
      <c r="V55" s="1049"/>
      <c r="W55" s="1049"/>
      <c r="X55" s="1049"/>
      <c r="Y55" s="1049"/>
      <c r="Z55" s="1049"/>
      <c r="AA55" s="1049"/>
      <c r="AB55" s="1049"/>
      <c r="AC55" s="1049"/>
      <c r="AD55" s="1049"/>
      <c r="AE55" s="1050"/>
      <c r="AF55" s="1051"/>
      <c r="AG55" s="1052"/>
      <c r="AH55" s="1052"/>
      <c r="AI55" s="1052"/>
      <c r="AJ55" s="1053"/>
      <c r="AK55" s="1054"/>
      <c r="AL55" s="1049"/>
      <c r="AM55" s="1049"/>
      <c r="AN55" s="1049"/>
      <c r="AO55" s="1049"/>
      <c r="AP55" s="1049"/>
      <c r="AQ55" s="1049"/>
      <c r="AR55" s="1049"/>
      <c r="AS55" s="1049"/>
      <c r="AT55" s="1049"/>
      <c r="AU55" s="1049"/>
      <c r="AV55" s="1049"/>
      <c r="AW55" s="1049"/>
      <c r="AX55" s="1049"/>
      <c r="AY55" s="1049"/>
      <c r="AZ55" s="1055"/>
      <c r="BA55" s="1055"/>
      <c r="BB55" s="1055"/>
      <c r="BC55" s="1055"/>
      <c r="BD55" s="1055"/>
      <c r="BE55" s="1063"/>
      <c r="BF55" s="1063"/>
      <c r="BG55" s="1063"/>
      <c r="BH55" s="1063"/>
      <c r="BI55" s="1064"/>
      <c r="BJ55" s="205"/>
      <c r="BK55" s="205"/>
      <c r="BL55" s="205"/>
      <c r="BM55" s="205"/>
      <c r="BN55" s="205"/>
      <c r="BO55" s="218"/>
      <c r="BP55" s="218"/>
      <c r="BQ55" s="215">
        <v>49</v>
      </c>
      <c r="BR55" s="216"/>
      <c r="BS55" s="1040"/>
      <c r="BT55" s="1041"/>
      <c r="BU55" s="1041"/>
      <c r="BV55" s="1041"/>
      <c r="BW55" s="1041"/>
      <c r="BX55" s="1041"/>
      <c r="BY55" s="1041"/>
      <c r="BZ55" s="1041"/>
      <c r="CA55" s="1041"/>
      <c r="CB55" s="1041"/>
      <c r="CC55" s="1041"/>
      <c r="CD55" s="1041"/>
      <c r="CE55" s="1041"/>
      <c r="CF55" s="1041"/>
      <c r="CG55" s="1042"/>
      <c r="CH55" s="1014"/>
      <c r="CI55" s="1015"/>
      <c r="CJ55" s="1015"/>
      <c r="CK55" s="1015"/>
      <c r="CL55" s="1016"/>
      <c r="CM55" s="1014"/>
      <c r="CN55" s="1015"/>
      <c r="CO55" s="1015"/>
      <c r="CP55" s="1015"/>
      <c r="CQ55" s="1016"/>
      <c r="CR55" s="1014"/>
      <c r="CS55" s="1015"/>
      <c r="CT55" s="1015"/>
      <c r="CU55" s="1015"/>
      <c r="CV55" s="1016"/>
      <c r="CW55" s="1014"/>
      <c r="CX55" s="1015"/>
      <c r="CY55" s="1015"/>
      <c r="CZ55" s="1015"/>
      <c r="DA55" s="1016"/>
      <c r="DB55" s="1014"/>
      <c r="DC55" s="1015"/>
      <c r="DD55" s="1015"/>
      <c r="DE55" s="1015"/>
      <c r="DF55" s="1016"/>
      <c r="DG55" s="1014"/>
      <c r="DH55" s="1015"/>
      <c r="DI55" s="1015"/>
      <c r="DJ55" s="1015"/>
      <c r="DK55" s="1016"/>
      <c r="DL55" s="1014"/>
      <c r="DM55" s="1015"/>
      <c r="DN55" s="1015"/>
      <c r="DO55" s="1015"/>
      <c r="DP55" s="1016"/>
      <c r="DQ55" s="1014"/>
      <c r="DR55" s="1015"/>
      <c r="DS55" s="1015"/>
      <c r="DT55" s="1015"/>
      <c r="DU55" s="1016"/>
      <c r="DV55" s="1018"/>
      <c r="DW55" s="1019"/>
      <c r="DX55" s="1019"/>
      <c r="DY55" s="1019"/>
      <c r="DZ55" s="1020"/>
      <c r="EA55" s="199"/>
    </row>
    <row r="56" spans="1:131" s="200" customFormat="1" ht="26.25" customHeight="1" x14ac:dyDescent="0.15">
      <c r="A56" s="214">
        <v>29</v>
      </c>
      <c r="B56" s="1045"/>
      <c r="C56" s="1046"/>
      <c r="D56" s="1046"/>
      <c r="E56" s="1046"/>
      <c r="F56" s="1046"/>
      <c r="G56" s="1046"/>
      <c r="H56" s="1046"/>
      <c r="I56" s="1046"/>
      <c r="J56" s="1046"/>
      <c r="K56" s="1046"/>
      <c r="L56" s="1046"/>
      <c r="M56" s="1046"/>
      <c r="N56" s="1046"/>
      <c r="O56" s="1046"/>
      <c r="P56" s="1047"/>
      <c r="Q56" s="1048"/>
      <c r="R56" s="1049"/>
      <c r="S56" s="1049"/>
      <c r="T56" s="1049"/>
      <c r="U56" s="1049"/>
      <c r="V56" s="1049"/>
      <c r="W56" s="1049"/>
      <c r="X56" s="1049"/>
      <c r="Y56" s="1049"/>
      <c r="Z56" s="1049"/>
      <c r="AA56" s="1049"/>
      <c r="AB56" s="1049"/>
      <c r="AC56" s="1049"/>
      <c r="AD56" s="1049"/>
      <c r="AE56" s="1050"/>
      <c r="AF56" s="1051"/>
      <c r="AG56" s="1052"/>
      <c r="AH56" s="1052"/>
      <c r="AI56" s="1052"/>
      <c r="AJ56" s="1053"/>
      <c r="AK56" s="1054"/>
      <c r="AL56" s="1049"/>
      <c r="AM56" s="1049"/>
      <c r="AN56" s="1049"/>
      <c r="AO56" s="1049"/>
      <c r="AP56" s="1049"/>
      <c r="AQ56" s="1049"/>
      <c r="AR56" s="1049"/>
      <c r="AS56" s="1049"/>
      <c r="AT56" s="1049"/>
      <c r="AU56" s="1049"/>
      <c r="AV56" s="1049"/>
      <c r="AW56" s="1049"/>
      <c r="AX56" s="1049"/>
      <c r="AY56" s="1049"/>
      <c r="AZ56" s="1055"/>
      <c r="BA56" s="1055"/>
      <c r="BB56" s="1055"/>
      <c r="BC56" s="1055"/>
      <c r="BD56" s="1055"/>
      <c r="BE56" s="1063"/>
      <c r="BF56" s="1063"/>
      <c r="BG56" s="1063"/>
      <c r="BH56" s="1063"/>
      <c r="BI56" s="1064"/>
      <c r="BJ56" s="205"/>
      <c r="BK56" s="205"/>
      <c r="BL56" s="205"/>
      <c r="BM56" s="205"/>
      <c r="BN56" s="205"/>
      <c r="BO56" s="218"/>
      <c r="BP56" s="218"/>
      <c r="BQ56" s="215">
        <v>50</v>
      </c>
      <c r="BR56" s="216"/>
      <c r="BS56" s="1040"/>
      <c r="BT56" s="1041"/>
      <c r="BU56" s="1041"/>
      <c r="BV56" s="1041"/>
      <c r="BW56" s="1041"/>
      <c r="BX56" s="1041"/>
      <c r="BY56" s="1041"/>
      <c r="BZ56" s="1041"/>
      <c r="CA56" s="1041"/>
      <c r="CB56" s="1041"/>
      <c r="CC56" s="1041"/>
      <c r="CD56" s="1041"/>
      <c r="CE56" s="1041"/>
      <c r="CF56" s="1041"/>
      <c r="CG56" s="1042"/>
      <c r="CH56" s="1014"/>
      <c r="CI56" s="1015"/>
      <c r="CJ56" s="1015"/>
      <c r="CK56" s="1015"/>
      <c r="CL56" s="1016"/>
      <c r="CM56" s="1014"/>
      <c r="CN56" s="1015"/>
      <c r="CO56" s="1015"/>
      <c r="CP56" s="1015"/>
      <c r="CQ56" s="1016"/>
      <c r="CR56" s="1014"/>
      <c r="CS56" s="1015"/>
      <c r="CT56" s="1015"/>
      <c r="CU56" s="1015"/>
      <c r="CV56" s="1016"/>
      <c r="CW56" s="1014"/>
      <c r="CX56" s="1015"/>
      <c r="CY56" s="1015"/>
      <c r="CZ56" s="1015"/>
      <c r="DA56" s="1016"/>
      <c r="DB56" s="1014"/>
      <c r="DC56" s="1015"/>
      <c r="DD56" s="1015"/>
      <c r="DE56" s="1015"/>
      <c r="DF56" s="1016"/>
      <c r="DG56" s="1014"/>
      <c r="DH56" s="1015"/>
      <c r="DI56" s="1015"/>
      <c r="DJ56" s="1015"/>
      <c r="DK56" s="1016"/>
      <c r="DL56" s="1014"/>
      <c r="DM56" s="1015"/>
      <c r="DN56" s="1015"/>
      <c r="DO56" s="1015"/>
      <c r="DP56" s="1016"/>
      <c r="DQ56" s="1014"/>
      <c r="DR56" s="1015"/>
      <c r="DS56" s="1015"/>
      <c r="DT56" s="1015"/>
      <c r="DU56" s="1016"/>
      <c r="DV56" s="1018"/>
      <c r="DW56" s="1019"/>
      <c r="DX56" s="1019"/>
      <c r="DY56" s="1019"/>
      <c r="DZ56" s="1020"/>
      <c r="EA56" s="199"/>
    </row>
    <row r="57" spans="1:131" s="200" customFormat="1" ht="26.25" customHeight="1" x14ac:dyDescent="0.15">
      <c r="A57" s="214">
        <v>30</v>
      </c>
      <c r="B57" s="1045"/>
      <c r="C57" s="1046"/>
      <c r="D57" s="1046"/>
      <c r="E57" s="1046"/>
      <c r="F57" s="1046"/>
      <c r="G57" s="1046"/>
      <c r="H57" s="1046"/>
      <c r="I57" s="1046"/>
      <c r="J57" s="1046"/>
      <c r="K57" s="1046"/>
      <c r="L57" s="1046"/>
      <c r="M57" s="1046"/>
      <c r="N57" s="1046"/>
      <c r="O57" s="1046"/>
      <c r="P57" s="1047"/>
      <c r="Q57" s="1048"/>
      <c r="R57" s="1049"/>
      <c r="S57" s="1049"/>
      <c r="T57" s="1049"/>
      <c r="U57" s="1049"/>
      <c r="V57" s="1049"/>
      <c r="W57" s="1049"/>
      <c r="X57" s="1049"/>
      <c r="Y57" s="1049"/>
      <c r="Z57" s="1049"/>
      <c r="AA57" s="1049"/>
      <c r="AB57" s="1049"/>
      <c r="AC57" s="1049"/>
      <c r="AD57" s="1049"/>
      <c r="AE57" s="1050"/>
      <c r="AF57" s="1051"/>
      <c r="AG57" s="1052"/>
      <c r="AH57" s="1052"/>
      <c r="AI57" s="1052"/>
      <c r="AJ57" s="1053"/>
      <c r="AK57" s="1054"/>
      <c r="AL57" s="1049"/>
      <c r="AM57" s="1049"/>
      <c r="AN57" s="1049"/>
      <c r="AO57" s="1049"/>
      <c r="AP57" s="1049"/>
      <c r="AQ57" s="1049"/>
      <c r="AR57" s="1049"/>
      <c r="AS57" s="1049"/>
      <c r="AT57" s="1049"/>
      <c r="AU57" s="1049"/>
      <c r="AV57" s="1049"/>
      <c r="AW57" s="1049"/>
      <c r="AX57" s="1049"/>
      <c r="AY57" s="1049"/>
      <c r="AZ57" s="1055"/>
      <c r="BA57" s="1055"/>
      <c r="BB57" s="1055"/>
      <c r="BC57" s="1055"/>
      <c r="BD57" s="1055"/>
      <c r="BE57" s="1063"/>
      <c r="BF57" s="1063"/>
      <c r="BG57" s="1063"/>
      <c r="BH57" s="1063"/>
      <c r="BI57" s="1064"/>
      <c r="BJ57" s="205"/>
      <c r="BK57" s="205"/>
      <c r="BL57" s="205"/>
      <c r="BM57" s="205"/>
      <c r="BN57" s="205"/>
      <c r="BO57" s="218"/>
      <c r="BP57" s="218"/>
      <c r="BQ57" s="215">
        <v>51</v>
      </c>
      <c r="BR57" s="216"/>
      <c r="BS57" s="1040"/>
      <c r="BT57" s="1041"/>
      <c r="BU57" s="1041"/>
      <c r="BV57" s="1041"/>
      <c r="BW57" s="1041"/>
      <c r="BX57" s="1041"/>
      <c r="BY57" s="1041"/>
      <c r="BZ57" s="1041"/>
      <c r="CA57" s="1041"/>
      <c r="CB57" s="1041"/>
      <c r="CC57" s="1041"/>
      <c r="CD57" s="1041"/>
      <c r="CE57" s="1041"/>
      <c r="CF57" s="1041"/>
      <c r="CG57" s="1042"/>
      <c r="CH57" s="1014"/>
      <c r="CI57" s="1015"/>
      <c r="CJ57" s="1015"/>
      <c r="CK57" s="1015"/>
      <c r="CL57" s="1016"/>
      <c r="CM57" s="1014"/>
      <c r="CN57" s="1015"/>
      <c r="CO57" s="1015"/>
      <c r="CP57" s="1015"/>
      <c r="CQ57" s="1016"/>
      <c r="CR57" s="1014"/>
      <c r="CS57" s="1015"/>
      <c r="CT57" s="1015"/>
      <c r="CU57" s="1015"/>
      <c r="CV57" s="1016"/>
      <c r="CW57" s="1014"/>
      <c r="CX57" s="1015"/>
      <c r="CY57" s="1015"/>
      <c r="CZ57" s="1015"/>
      <c r="DA57" s="1016"/>
      <c r="DB57" s="1014"/>
      <c r="DC57" s="1015"/>
      <c r="DD57" s="1015"/>
      <c r="DE57" s="1015"/>
      <c r="DF57" s="1016"/>
      <c r="DG57" s="1014"/>
      <c r="DH57" s="1015"/>
      <c r="DI57" s="1015"/>
      <c r="DJ57" s="1015"/>
      <c r="DK57" s="1016"/>
      <c r="DL57" s="1014"/>
      <c r="DM57" s="1015"/>
      <c r="DN57" s="1015"/>
      <c r="DO57" s="1015"/>
      <c r="DP57" s="1016"/>
      <c r="DQ57" s="1014"/>
      <c r="DR57" s="1015"/>
      <c r="DS57" s="1015"/>
      <c r="DT57" s="1015"/>
      <c r="DU57" s="1016"/>
      <c r="DV57" s="1018"/>
      <c r="DW57" s="1019"/>
      <c r="DX57" s="1019"/>
      <c r="DY57" s="1019"/>
      <c r="DZ57" s="1020"/>
      <c r="EA57" s="199"/>
    </row>
    <row r="58" spans="1:131" s="200" customFormat="1" ht="26.25" customHeight="1" x14ac:dyDescent="0.15">
      <c r="A58" s="214">
        <v>31</v>
      </c>
      <c r="B58" s="1045"/>
      <c r="C58" s="1046"/>
      <c r="D58" s="1046"/>
      <c r="E58" s="1046"/>
      <c r="F58" s="1046"/>
      <c r="G58" s="1046"/>
      <c r="H58" s="1046"/>
      <c r="I58" s="1046"/>
      <c r="J58" s="1046"/>
      <c r="K58" s="1046"/>
      <c r="L58" s="1046"/>
      <c r="M58" s="1046"/>
      <c r="N58" s="1046"/>
      <c r="O58" s="1046"/>
      <c r="P58" s="1047"/>
      <c r="Q58" s="1048"/>
      <c r="R58" s="1049"/>
      <c r="S58" s="1049"/>
      <c r="T58" s="1049"/>
      <c r="U58" s="1049"/>
      <c r="V58" s="1049"/>
      <c r="W58" s="1049"/>
      <c r="X58" s="1049"/>
      <c r="Y58" s="1049"/>
      <c r="Z58" s="1049"/>
      <c r="AA58" s="1049"/>
      <c r="AB58" s="1049"/>
      <c r="AC58" s="1049"/>
      <c r="AD58" s="1049"/>
      <c r="AE58" s="1050"/>
      <c r="AF58" s="1051"/>
      <c r="AG58" s="1052"/>
      <c r="AH58" s="1052"/>
      <c r="AI58" s="1052"/>
      <c r="AJ58" s="1053"/>
      <c r="AK58" s="1054"/>
      <c r="AL58" s="1049"/>
      <c r="AM58" s="1049"/>
      <c r="AN58" s="1049"/>
      <c r="AO58" s="1049"/>
      <c r="AP58" s="1049"/>
      <c r="AQ58" s="1049"/>
      <c r="AR58" s="1049"/>
      <c r="AS58" s="1049"/>
      <c r="AT58" s="1049"/>
      <c r="AU58" s="1049"/>
      <c r="AV58" s="1049"/>
      <c r="AW58" s="1049"/>
      <c r="AX58" s="1049"/>
      <c r="AY58" s="1049"/>
      <c r="AZ58" s="1055"/>
      <c r="BA58" s="1055"/>
      <c r="BB58" s="1055"/>
      <c r="BC58" s="1055"/>
      <c r="BD58" s="1055"/>
      <c r="BE58" s="1063"/>
      <c r="BF58" s="1063"/>
      <c r="BG58" s="1063"/>
      <c r="BH58" s="1063"/>
      <c r="BI58" s="1064"/>
      <c r="BJ58" s="205"/>
      <c r="BK58" s="205"/>
      <c r="BL58" s="205"/>
      <c r="BM58" s="205"/>
      <c r="BN58" s="205"/>
      <c r="BO58" s="218"/>
      <c r="BP58" s="218"/>
      <c r="BQ58" s="215">
        <v>52</v>
      </c>
      <c r="BR58" s="216"/>
      <c r="BS58" s="1040"/>
      <c r="BT58" s="1041"/>
      <c r="BU58" s="1041"/>
      <c r="BV58" s="1041"/>
      <c r="BW58" s="1041"/>
      <c r="BX58" s="1041"/>
      <c r="BY58" s="1041"/>
      <c r="BZ58" s="1041"/>
      <c r="CA58" s="1041"/>
      <c r="CB58" s="1041"/>
      <c r="CC58" s="1041"/>
      <c r="CD58" s="1041"/>
      <c r="CE58" s="1041"/>
      <c r="CF58" s="1041"/>
      <c r="CG58" s="1042"/>
      <c r="CH58" s="1014"/>
      <c r="CI58" s="1015"/>
      <c r="CJ58" s="1015"/>
      <c r="CK58" s="1015"/>
      <c r="CL58" s="1016"/>
      <c r="CM58" s="1014"/>
      <c r="CN58" s="1015"/>
      <c r="CO58" s="1015"/>
      <c r="CP58" s="1015"/>
      <c r="CQ58" s="1016"/>
      <c r="CR58" s="1014"/>
      <c r="CS58" s="1015"/>
      <c r="CT58" s="1015"/>
      <c r="CU58" s="1015"/>
      <c r="CV58" s="1016"/>
      <c r="CW58" s="1014"/>
      <c r="CX58" s="1015"/>
      <c r="CY58" s="1015"/>
      <c r="CZ58" s="1015"/>
      <c r="DA58" s="1016"/>
      <c r="DB58" s="1014"/>
      <c r="DC58" s="1015"/>
      <c r="DD58" s="1015"/>
      <c r="DE58" s="1015"/>
      <c r="DF58" s="1016"/>
      <c r="DG58" s="1014"/>
      <c r="DH58" s="1015"/>
      <c r="DI58" s="1015"/>
      <c r="DJ58" s="1015"/>
      <c r="DK58" s="1016"/>
      <c r="DL58" s="1014"/>
      <c r="DM58" s="1015"/>
      <c r="DN58" s="1015"/>
      <c r="DO58" s="1015"/>
      <c r="DP58" s="1016"/>
      <c r="DQ58" s="1014"/>
      <c r="DR58" s="1015"/>
      <c r="DS58" s="1015"/>
      <c r="DT58" s="1015"/>
      <c r="DU58" s="1016"/>
      <c r="DV58" s="1018"/>
      <c r="DW58" s="1019"/>
      <c r="DX58" s="1019"/>
      <c r="DY58" s="1019"/>
      <c r="DZ58" s="1020"/>
      <c r="EA58" s="199"/>
    </row>
    <row r="59" spans="1:131" s="200" customFormat="1" ht="26.25" customHeight="1" x14ac:dyDescent="0.15">
      <c r="A59" s="214">
        <v>32</v>
      </c>
      <c r="B59" s="1045"/>
      <c r="C59" s="1046"/>
      <c r="D59" s="1046"/>
      <c r="E59" s="1046"/>
      <c r="F59" s="1046"/>
      <c r="G59" s="1046"/>
      <c r="H59" s="1046"/>
      <c r="I59" s="1046"/>
      <c r="J59" s="1046"/>
      <c r="K59" s="1046"/>
      <c r="L59" s="1046"/>
      <c r="M59" s="1046"/>
      <c r="N59" s="1046"/>
      <c r="O59" s="1046"/>
      <c r="P59" s="1047"/>
      <c r="Q59" s="1048"/>
      <c r="R59" s="1049"/>
      <c r="S59" s="1049"/>
      <c r="T59" s="1049"/>
      <c r="U59" s="1049"/>
      <c r="V59" s="1049"/>
      <c r="W59" s="1049"/>
      <c r="X59" s="1049"/>
      <c r="Y59" s="1049"/>
      <c r="Z59" s="1049"/>
      <c r="AA59" s="1049"/>
      <c r="AB59" s="1049"/>
      <c r="AC59" s="1049"/>
      <c r="AD59" s="1049"/>
      <c r="AE59" s="1050"/>
      <c r="AF59" s="1051"/>
      <c r="AG59" s="1052"/>
      <c r="AH59" s="1052"/>
      <c r="AI59" s="1052"/>
      <c r="AJ59" s="1053"/>
      <c r="AK59" s="1054"/>
      <c r="AL59" s="1049"/>
      <c r="AM59" s="1049"/>
      <c r="AN59" s="1049"/>
      <c r="AO59" s="1049"/>
      <c r="AP59" s="1049"/>
      <c r="AQ59" s="1049"/>
      <c r="AR59" s="1049"/>
      <c r="AS59" s="1049"/>
      <c r="AT59" s="1049"/>
      <c r="AU59" s="1049"/>
      <c r="AV59" s="1049"/>
      <c r="AW59" s="1049"/>
      <c r="AX59" s="1049"/>
      <c r="AY59" s="1049"/>
      <c r="AZ59" s="1055"/>
      <c r="BA59" s="1055"/>
      <c r="BB59" s="1055"/>
      <c r="BC59" s="1055"/>
      <c r="BD59" s="1055"/>
      <c r="BE59" s="1063"/>
      <c r="BF59" s="1063"/>
      <c r="BG59" s="1063"/>
      <c r="BH59" s="1063"/>
      <c r="BI59" s="1064"/>
      <c r="BJ59" s="205"/>
      <c r="BK59" s="205"/>
      <c r="BL59" s="205"/>
      <c r="BM59" s="205"/>
      <c r="BN59" s="205"/>
      <c r="BO59" s="218"/>
      <c r="BP59" s="218"/>
      <c r="BQ59" s="215">
        <v>53</v>
      </c>
      <c r="BR59" s="216"/>
      <c r="BS59" s="1040"/>
      <c r="BT59" s="1041"/>
      <c r="BU59" s="1041"/>
      <c r="BV59" s="1041"/>
      <c r="BW59" s="1041"/>
      <c r="BX59" s="1041"/>
      <c r="BY59" s="1041"/>
      <c r="BZ59" s="1041"/>
      <c r="CA59" s="1041"/>
      <c r="CB59" s="1041"/>
      <c r="CC59" s="1041"/>
      <c r="CD59" s="1041"/>
      <c r="CE59" s="1041"/>
      <c r="CF59" s="1041"/>
      <c r="CG59" s="1042"/>
      <c r="CH59" s="1014"/>
      <c r="CI59" s="1015"/>
      <c r="CJ59" s="1015"/>
      <c r="CK59" s="1015"/>
      <c r="CL59" s="1016"/>
      <c r="CM59" s="1014"/>
      <c r="CN59" s="1015"/>
      <c r="CO59" s="1015"/>
      <c r="CP59" s="1015"/>
      <c r="CQ59" s="1016"/>
      <c r="CR59" s="1014"/>
      <c r="CS59" s="1015"/>
      <c r="CT59" s="1015"/>
      <c r="CU59" s="1015"/>
      <c r="CV59" s="1016"/>
      <c r="CW59" s="1014"/>
      <c r="CX59" s="1015"/>
      <c r="CY59" s="1015"/>
      <c r="CZ59" s="1015"/>
      <c r="DA59" s="1016"/>
      <c r="DB59" s="1014"/>
      <c r="DC59" s="1015"/>
      <c r="DD59" s="1015"/>
      <c r="DE59" s="1015"/>
      <c r="DF59" s="1016"/>
      <c r="DG59" s="1014"/>
      <c r="DH59" s="1015"/>
      <c r="DI59" s="1015"/>
      <c r="DJ59" s="1015"/>
      <c r="DK59" s="1016"/>
      <c r="DL59" s="1014"/>
      <c r="DM59" s="1015"/>
      <c r="DN59" s="1015"/>
      <c r="DO59" s="1015"/>
      <c r="DP59" s="1016"/>
      <c r="DQ59" s="1014"/>
      <c r="DR59" s="1015"/>
      <c r="DS59" s="1015"/>
      <c r="DT59" s="1015"/>
      <c r="DU59" s="1016"/>
      <c r="DV59" s="1018"/>
      <c r="DW59" s="1019"/>
      <c r="DX59" s="1019"/>
      <c r="DY59" s="1019"/>
      <c r="DZ59" s="1020"/>
      <c r="EA59" s="199"/>
    </row>
    <row r="60" spans="1:131" s="200" customFormat="1" ht="26.25" customHeight="1" x14ac:dyDescent="0.15">
      <c r="A60" s="214">
        <v>33</v>
      </c>
      <c r="B60" s="1045"/>
      <c r="C60" s="1046"/>
      <c r="D60" s="1046"/>
      <c r="E60" s="1046"/>
      <c r="F60" s="1046"/>
      <c r="G60" s="1046"/>
      <c r="H60" s="1046"/>
      <c r="I60" s="1046"/>
      <c r="J60" s="1046"/>
      <c r="K60" s="1046"/>
      <c r="L60" s="1046"/>
      <c r="M60" s="1046"/>
      <c r="N60" s="1046"/>
      <c r="O60" s="1046"/>
      <c r="P60" s="1047"/>
      <c r="Q60" s="1048"/>
      <c r="R60" s="1049"/>
      <c r="S60" s="1049"/>
      <c r="T60" s="1049"/>
      <c r="U60" s="1049"/>
      <c r="V60" s="1049"/>
      <c r="W60" s="1049"/>
      <c r="X60" s="1049"/>
      <c r="Y60" s="1049"/>
      <c r="Z60" s="1049"/>
      <c r="AA60" s="1049"/>
      <c r="AB60" s="1049"/>
      <c r="AC60" s="1049"/>
      <c r="AD60" s="1049"/>
      <c r="AE60" s="1050"/>
      <c r="AF60" s="1051"/>
      <c r="AG60" s="1052"/>
      <c r="AH60" s="1052"/>
      <c r="AI60" s="1052"/>
      <c r="AJ60" s="1053"/>
      <c r="AK60" s="1054"/>
      <c r="AL60" s="1049"/>
      <c r="AM60" s="1049"/>
      <c r="AN60" s="1049"/>
      <c r="AO60" s="1049"/>
      <c r="AP60" s="1049"/>
      <c r="AQ60" s="1049"/>
      <c r="AR60" s="1049"/>
      <c r="AS60" s="1049"/>
      <c r="AT60" s="1049"/>
      <c r="AU60" s="1049"/>
      <c r="AV60" s="1049"/>
      <c r="AW60" s="1049"/>
      <c r="AX60" s="1049"/>
      <c r="AY60" s="1049"/>
      <c r="AZ60" s="1055"/>
      <c r="BA60" s="1055"/>
      <c r="BB60" s="1055"/>
      <c r="BC60" s="1055"/>
      <c r="BD60" s="1055"/>
      <c r="BE60" s="1063"/>
      <c r="BF60" s="1063"/>
      <c r="BG60" s="1063"/>
      <c r="BH60" s="1063"/>
      <c r="BI60" s="1064"/>
      <c r="BJ60" s="205"/>
      <c r="BK60" s="205"/>
      <c r="BL60" s="205"/>
      <c r="BM60" s="205"/>
      <c r="BN60" s="205"/>
      <c r="BO60" s="218"/>
      <c r="BP60" s="218"/>
      <c r="BQ60" s="215">
        <v>54</v>
      </c>
      <c r="BR60" s="216"/>
      <c r="BS60" s="1040"/>
      <c r="BT60" s="1041"/>
      <c r="BU60" s="1041"/>
      <c r="BV60" s="1041"/>
      <c r="BW60" s="1041"/>
      <c r="BX60" s="1041"/>
      <c r="BY60" s="1041"/>
      <c r="BZ60" s="1041"/>
      <c r="CA60" s="1041"/>
      <c r="CB60" s="1041"/>
      <c r="CC60" s="1041"/>
      <c r="CD60" s="1041"/>
      <c r="CE60" s="1041"/>
      <c r="CF60" s="1041"/>
      <c r="CG60" s="1042"/>
      <c r="CH60" s="1014"/>
      <c r="CI60" s="1015"/>
      <c r="CJ60" s="1015"/>
      <c r="CK60" s="1015"/>
      <c r="CL60" s="1016"/>
      <c r="CM60" s="1014"/>
      <c r="CN60" s="1015"/>
      <c r="CO60" s="1015"/>
      <c r="CP60" s="1015"/>
      <c r="CQ60" s="1016"/>
      <c r="CR60" s="1014"/>
      <c r="CS60" s="1015"/>
      <c r="CT60" s="1015"/>
      <c r="CU60" s="1015"/>
      <c r="CV60" s="1016"/>
      <c r="CW60" s="1014"/>
      <c r="CX60" s="1015"/>
      <c r="CY60" s="1015"/>
      <c r="CZ60" s="1015"/>
      <c r="DA60" s="1016"/>
      <c r="DB60" s="1014"/>
      <c r="DC60" s="1015"/>
      <c r="DD60" s="1015"/>
      <c r="DE60" s="1015"/>
      <c r="DF60" s="1016"/>
      <c r="DG60" s="1014"/>
      <c r="DH60" s="1015"/>
      <c r="DI60" s="1015"/>
      <c r="DJ60" s="1015"/>
      <c r="DK60" s="1016"/>
      <c r="DL60" s="1014"/>
      <c r="DM60" s="1015"/>
      <c r="DN60" s="1015"/>
      <c r="DO60" s="1015"/>
      <c r="DP60" s="1016"/>
      <c r="DQ60" s="1014"/>
      <c r="DR60" s="1015"/>
      <c r="DS60" s="1015"/>
      <c r="DT60" s="1015"/>
      <c r="DU60" s="1016"/>
      <c r="DV60" s="1018"/>
      <c r="DW60" s="1019"/>
      <c r="DX60" s="1019"/>
      <c r="DY60" s="1019"/>
      <c r="DZ60" s="1020"/>
      <c r="EA60" s="199"/>
    </row>
    <row r="61" spans="1:131" s="200" customFormat="1" ht="26.25" customHeight="1" thickBot="1" x14ac:dyDescent="0.2">
      <c r="A61" s="214">
        <v>34</v>
      </c>
      <c r="B61" s="1045"/>
      <c r="C61" s="1046"/>
      <c r="D61" s="1046"/>
      <c r="E61" s="1046"/>
      <c r="F61" s="1046"/>
      <c r="G61" s="1046"/>
      <c r="H61" s="1046"/>
      <c r="I61" s="1046"/>
      <c r="J61" s="1046"/>
      <c r="K61" s="1046"/>
      <c r="L61" s="1046"/>
      <c r="M61" s="1046"/>
      <c r="N61" s="1046"/>
      <c r="O61" s="1046"/>
      <c r="P61" s="1047"/>
      <c r="Q61" s="1048"/>
      <c r="R61" s="1049"/>
      <c r="S61" s="1049"/>
      <c r="T61" s="1049"/>
      <c r="U61" s="1049"/>
      <c r="V61" s="1049"/>
      <c r="W61" s="1049"/>
      <c r="X61" s="1049"/>
      <c r="Y61" s="1049"/>
      <c r="Z61" s="1049"/>
      <c r="AA61" s="1049"/>
      <c r="AB61" s="1049"/>
      <c r="AC61" s="1049"/>
      <c r="AD61" s="1049"/>
      <c r="AE61" s="1050"/>
      <c r="AF61" s="1051"/>
      <c r="AG61" s="1052"/>
      <c r="AH61" s="1052"/>
      <c r="AI61" s="1052"/>
      <c r="AJ61" s="1053"/>
      <c r="AK61" s="1054"/>
      <c r="AL61" s="1049"/>
      <c r="AM61" s="1049"/>
      <c r="AN61" s="1049"/>
      <c r="AO61" s="1049"/>
      <c r="AP61" s="1049"/>
      <c r="AQ61" s="1049"/>
      <c r="AR61" s="1049"/>
      <c r="AS61" s="1049"/>
      <c r="AT61" s="1049"/>
      <c r="AU61" s="1049"/>
      <c r="AV61" s="1049"/>
      <c r="AW61" s="1049"/>
      <c r="AX61" s="1049"/>
      <c r="AY61" s="1049"/>
      <c r="AZ61" s="1055"/>
      <c r="BA61" s="1055"/>
      <c r="BB61" s="1055"/>
      <c r="BC61" s="1055"/>
      <c r="BD61" s="1055"/>
      <c r="BE61" s="1063"/>
      <c r="BF61" s="1063"/>
      <c r="BG61" s="1063"/>
      <c r="BH61" s="1063"/>
      <c r="BI61" s="1064"/>
      <c r="BJ61" s="205"/>
      <c r="BK61" s="205"/>
      <c r="BL61" s="205"/>
      <c r="BM61" s="205"/>
      <c r="BN61" s="205"/>
      <c r="BO61" s="218"/>
      <c r="BP61" s="218"/>
      <c r="BQ61" s="215">
        <v>55</v>
      </c>
      <c r="BR61" s="216"/>
      <c r="BS61" s="1040"/>
      <c r="BT61" s="1041"/>
      <c r="BU61" s="1041"/>
      <c r="BV61" s="1041"/>
      <c r="BW61" s="1041"/>
      <c r="BX61" s="1041"/>
      <c r="BY61" s="1041"/>
      <c r="BZ61" s="1041"/>
      <c r="CA61" s="1041"/>
      <c r="CB61" s="1041"/>
      <c r="CC61" s="1041"/>
      <c r="CD61" s="1041"/>
      <c r="CE61" s="1041"/>
      <c r="CF61" s="1041"/>
      <c r="CG61" s="1042"/>
      <c r="CH61" s="1014"/>
      <c r="CI61" s="1015"/>
      <c r="CJ61" s="1015"/>
      <c r="CK61" s="1015"/>
      <c r="CL61" s="1016"/>
      <c r="CM61" s="1014"/>
      <c r="CN61" s="1015"/>
      <c r="CO61" s="1015"/>
      <c r="CP61" s="1015"/>
      <c r="CQ61" s="1016"/>
      <c r="CR61" s="1014"/>
      <c r="CS61" s="1015"/>
      <c r="CT61" s="1015"/>
      <c r="CU61" s="1015"/>
      <c r="CV61" s="1016"/>
      <c r="CW61" s="1014"/>
      <c r="CX61" s="1015"/>
      <c r="CY61" s="1015"/>
      <c r="CZ61" s="1015"/>
      <c r="DA61" s="1016"/>
      <c r="DB61" s="1014"/>
      <c r="DC61" s="1015"/>
      <c r="DD61" s="1015"/>
      <c r="DE61" s="1015"/>
      <c r="DF61" s="1016"/>
      <c r="DG61" s="1014"/>
      <c r="DH61" s="1015"/>
      <c r="DI61" s="1015"/>
      <c r="DJ61" s="1015"/>
      <c r="DK61" s="1016"/>
      <c r="DL61" s="1014"/>
      <c r="DM61" s="1015"/>
      <c r="DN61" s="1015"/>
      <c r="DO61" s="1015"/>
      <c r="DP61" s="1016"/>
      <c r="DQ61" s="1014"/>
      <c r="DR61" s="1015"/>
      <c r="DS61" s="1015"/>
      <c r="DT61" s="1015"/>
      <c r="DU61" s="1016"/>
      <c r="DV61" s="1018"/>
      <c r="DW61" s="1019"/>
      <c r="DX61" s="1019"/>
      <c r="DY61" s="1019"/>
      <c r="DZ61" s="1020"/>
      <c r="EA61" s="199"/>
    </row>
    <row r="62" spans="1:131" s="200" customFormat="1" ht="26.25" customHeight="1" x14ac:dyDescent="0.15">
      <c r="A62" s="214">
        <v>35</v>
      </c>
      <c r="B62" s="1045"/>
      <c r="C62" s="1046"/>
      <c r="D62" s="1046"/>
      <c r="E62" s="1046"/>
      <c r="F62" s="1046"/>
      <c r="G62" s="1046"/>
      <c r="H62" s="1046"/>
      <c r="I62" s="1046"/>
      <c r="J62" s="1046"/>
      <c r="K62" s="1046"/>
      <c r="L62" s="1046"/>
      <c r="M62" s="1046"/>
      <c r="N62" s="1046"/>
      <c r="O62" s="1046"/>
      <c r="P62" s="1047"/>
      <c r="Q62" s="1048"/>
      <c r="R62" s="1049"/>
      <c r="S62" s="1049"/>
      <c r="T62" s="1049"/>
      <c r="U62" s="1049"/>
      <c r="V62" s="1049"/>
      <c r="W62" s="1049"/>
      <c r="X62" s="1049"/>
      <c r="Y62" s="1049"/>
      <c r="Z62" s="1049"/>
      <c r="AA62" s="1049"/>
      <c r="AB62" s="1049"/>
      <c r="AC62" s="1049"/>
      <c r="AD62" s="1049"/>
      <c r="AE62" s="1050"/>
      <c r="AF62" s="1051"/>
      <c r="AG62" s="1052"/>
      <c r="AH62" s="1052"/>
      <c r="AI62" s="1052"/>
      <c r="AJ62" s="1053"/>
      <c r="AK62" s="1054"/>
      <c r="AL62" s="1049"/>
      <c r="AM62" s="1049"/>
      <c r="AN62" s="1049"/>
      <c r="AO62" s="1049"/>
      <c r="AP62" s="1049"/>
      <c r="AQ62" s="1049"/>
      <c r="AR62" s="1049"/>
      <c r="AS62" s="1049"/>
      <c r="AT62" s="1049"/>
      <c r="AU62" s="1049"/>
      <c r="AV62" s="1049"/>
      <c r="AW62" s="1049"/>
      <c r="AX62" s="1049"/>
      <c r="AY62" s="1049"/>
      <c r="AZ62" s="1055"/>
      <c r="BA62" s="1055"/>
      <c r="BB62" s="1055"/>
      <c r="BC62" s="1055"/>
      <c r="BD62" s="1055"/>
      <c r="BE62" s="1063"/>
      <c r="BF62" s="1063"/>
      <c r="BG62" s="1063"/>
      <c r="BH62" s="1063"/>
      <c r="BI62" s="1064"/>
      <c r="BJ62" s="1065" t="s">
        <v>387</v>
      </c>
      <c r="BK62" s="1066"/>
      <c r="BL62" s="1066"/>
      <c r="BM62" s="1066"/>
      <c r="BN62" s="1067"/>
      <c r="BO62" s="218"/>
      <c r="BP62" s="218"/>
      <c r="BQ62" s="215">
        <v>56</v>
      </c>
      <c r="BR62" s="216"/>
      <c r="BS62" s="1040"/>
      <c r="BT62" s="1041"/>
      <c r="BU62" s="1041"/>
      <c r="BV62" s="1041"/>
      <c r="BW62" s="1041"/>
      <c r="BX62" s="1041"/>
      <c r="BY62" s="1041"/>
      <c r="BZ62" s="1041"/>
      <c r="CA62" s="1041"/>
      <c r="CB62" s="1041"/>
      <c r="CC62" s="1041"/>
      <c r="CD62" s="1041"/>
      <c r="CE62" s="1041"/>
      <c r="CF62" s="1041"/>
      <c r="CG62" s="1042"/>
      <c r="CH62" s="1014"/>
      <c r="CI62" s="1015"/>
      <c r="CJ62" s="1015"/>
      <c r="CK62" s="1015"/>
      <c r="CL62" s="1016"/>
      <c r="CM62" s="1014"/>
      <c r="CN62" s="1015"/>
      <c r="CO62" s="1015"/>
      <c r="CP62" s="1015"/>
      <c r="CQ62" s="1016"/>
      <c r="CR62" s="1014"/>
      <c r="CS62" s="1015"/>
      <c r="CT62" s="1015"/>
      <c r="CU62" s="1015"/>
      <c r="CV62" s="1016"/>
      <c r="CW62" s="1014"/>
      <c r="CX62" s="1015"/>
      <c r="CY62" s="1015"/>
      <c r="CZ62" s="1015"/>
      <c r="DA62" s="1016"/>
      <c r="DB62" s="1014"/>
      <c r="DC62" s="1015"/>
      <c r="DD62" s="1015"/>
      <c r="DE62" s="1015"/>
      <c r="DF62" s="1016"/>
      <c r="DG62" s="1014"/>
      <c r="DH62" s="1015"/>
      <c r="DI62" s="1015"/>
      <c r="DJ62" s="1015"/>
      <c r="DK62" s="1016"/>
      <c r="DL62" s="1014"/>
      <c r="DM62" s="1015"/>
      <c r="DN62" s="1015"/>
      <c r="DO62" s="1015"/>
      <c r="DP62" s="1016"/>
      <c r="DQ62" s="1014"/>
      <c r="DR62" s="1015"/>
      <c r="DS62" s="1015"/>
      <c r="DT62" s="1015"/>
      <c r="DU62" s="1016"/>
      <c r="DV62" s="1018"/>
      <c r="DW62" s="1019"/>
      <c r="DX62" s="1019"/>
      <c r="DY62" s="1019"/>
      <c r="DZ62" s="1020"/>
      <c r="EA62" s="199"/>
    </row>
    <row r="63" spans="1:131" s="200" customFormat="1" ht="26.25" customHeight="1" thickBot="1" x14ac:dyDescent="0.2">
      <c r="A63" s="217" t="s">
        <v>369</v>
      </c>
      <c r="B63" s="973" t="s">
        <v>388</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9"/>
      <c r="AF63" s="1060">
        <v>217</v>
      </c>
      <c r="AG63" s="988"/>
      <c r="AH63" s="988"/>
      <c r="AI63" s="988"/>
      <c r="AJ63" s="1061"/>
      <c r="AK63" s="1062"/>
      <c r="AL63" s="992"/>
      <c r="AM63" s="992"/>
      <c r="AN63" s="992"/>
      <c r="AO63" s="992"/>
      <c r="AP63" s="988">
        <v>1662</v>
      </c>
      <c r="AQ63" s="988"/>
      <c r="AR63" s="988"/>
      <c r="AS63" s="988"/>
      <c r="AT63" s="988"/>
      <c r="AU63" s="988">
        <v>1393</v>
      </c>
      <c r="AV63" s="988"/>
      <c r="AW63" s="988"/>
      <c r="AX63" s="988"/>
      <c r="AY63" s="988"/>
      <c r="AZ63" s="1056"/>
      <c r="BA63" s="1056"/>
      <c r="BB63" s="1056"/>
      <c r="BC63" s="1056"/>
      <c r="BD63" s="1056"/>
      <c r="BE63" s="989"/>
      <c r="BF63" s="989"/>
      <c r="BG63" s="989"/>
      <c r="BH63" s="989"/>
      <c r="BI63" s="990"/>
      <c r="BJ63" s="1057" t="s">
        <v>223</v>
      </c>
      <c r="BK63" s="980"/>
      <c r="BL63" s="980"/>
      <c r="BM63" s="980"/>
      <c r="BN63" s="1058"/>
      <c r="BO63" s="218"/>
      <c r="BP63" s="218"/>
      <c r="BQ63" s="215">
        <v>57</v>
      </c>
      <c r="BR63" s="216"/>
      <c r="BS63" s="1040"/>
      <c r="BT63" s="1041"/>
      <c r="BU63" s="1041"/>
      <c r="BV63" s="1041"/>
      <c r="BW63" s="1041"/>
      <c r="BX63" s="1041"/>
      <c r="BY63" s="1041"/>
      <c r="BZ63" s="1041"/>
      <c r="CA63" s="1041"/>
      <c r="CB63" s="1041"/>
      <c r="CC63" s="1041"/>
      <c r="CD63" s="1041"/>
      <c r="CE63" s="1041"/>
      <c r="CF63" s="1041"/>
      <c r="CG63" s="1042"/>
      <c r="CH63" s="1014"/>
      <c r="CI63" s="1015"/>
      <c r="CJ63" s="1015"/>
      <c r="CK63" s="1015"/>
      <c r="CL63" s="1016"/>
      <c r="CM63" s="1014"/>
      <c r="CN63" s="1015"/>
      <c r="CO63" s="1015"/>
      <c r="CP63" s="1015"/>
      <c r="CQ63" s="1016"/>
      <c r="CR63" s="1014"/>
      <c r="CS63" s="1015"/>
      <c r="CT63" s="1015"/>
      <c r="CU63" s="1015"/>
      <c r="CV63" s="1016"/>
      <c r="CW63" s="1014"/>
      <c r="CX63" s="1015"/>
      <c r="CY63" s="1015"/>
      <c r="CZ63" s="1015"/>
      <c r="DA63" s="1016"/>
      <c r="DB63" s="1014"/>
      <c r="DC63" s="1015"/>
      <c r="DD63" s="1015"/>
      <c r="DE63" s="1015"/>
      <c r="DF63" s="1016"/>
      <c r="DG63" s="1014"/>
      <c r="DH63" s="1015"/>
      <c r="DI63" s="1015"/>
      <c r="DJ63" s="1015"/>
      <c r="DK63" s="1016"/>
      <c r="DL63" s="1014"/>
      <c r="DM63" s="1015"/>
      <c r="DN63" s="1015"/>
      <c r="DO63" s="1015"/>
      <c r="DP63" s="1016"/>
      <c r="DQ63" s="1014"/>
      <c r="DR63" s="1015"/>
      <c r="DS63" s="1015"/>
      <c r="DT63" s="1015"/>
      <c r="DU63" s="1016"/>
      <c r="DV63" s="1018"/>
      <c r="DW63" s="1019"/>
      <c r="DX63" s="1019"/>
      <c r="DY63" s="1019"/>
      <c r="DZ63" s="1020"/>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0"/>
      <c r="BT64" s="1041"/>
      <c r="BU64" s="1041"/>
      <c r="BV64" s="1041"/>
      <c r="BW64" s="1041"/>
      <c r="BX64" s="1041"/>
      <c r="BY64" s="1041"/>
      <c r="BZ64" s="1041"/>
      <c r="CA64" s="1041"/>
      <c r="CB64" s="1041"/>
      <c r="CC64" s="1041"/>
      <c r="CD64" s="1041"/>
      <c r="CE64" s="1041"/>
      <c r="CF64" s="1041"/>
      <c r="CG64" s="1042"/>
      <c r="CH64" s="1014"/>
      <c r="CI64" s="1015"/>
      <c r="CJ64" s="1015"/>
      <c r="CK64" s="1015"/>
      <c r="CL64" s="1016"/>
      <c r="CM64" s="1014"/>
      <c r="CN64" s="1015"/>
      <c r="CO64" s="1015"/>
      <c r="CP64" s="1015"/>
      <c r="CQ64" s="1016"/>
      <c r="CR64" s="1014"/>
      <c r="CS64" s="1015"/>
      <c r="CT64" s="1015"/>
      <c r="CU64" s="1015"/>
      <c r="CV64" s="1016"/>
      <c r="CW64" s="1014"/>
      <c r="CX64" s="1015"/>
      <c r="CY64" s="1015"/>
      <c r="CZ64" s="1015"/>
      <c r="DA64" s="1016"/>
      <c r="DB64" s="1014"/>
      <c r="DC64" s="1015"/>
      <c r="DD64" s="1015"/>
      <c r="DE64" s="1015"/>
      <c r="DF64" s="1016"/>
      <c r="DG64" s="1014"/>
      <c r="DH64" s="1015"/>
      <c r="DI64" s="1015"/>
      <c r="DJ64" s="1015"/>
      <c r="DK64" s="1016"/>
      <c r="DL64" s="1014"/>
      <c r="DM64" s="1015"/>
      <c r="DN64" s="1015"/>
      <c r="DO64" s="1015"/>
      <c r="DP64" s="1016"/>
      <c r="DQ64" s="1014"/>
      <c r="DR64" s="1015"/>
      <c r="DS64" s="1015"/>
      <c r="DT64" s="1015"/>
      <c r="DU64" s="1016"/>
      <c r="DV64" s="1018"/>
      <c r="DW64" s="1019"/>
      <c r="DX64" s="1019"/>
      <c r="DY64" s="1019"/>
      <c r="DZ64" s="1020"/>
      <c r="EA64" s="199"/>
    </row>
    <row r="65" spans="1:131" s="200" customFormat="1" ht="26.25" customHeight="1" thickBot="1" x14ac:dyDescent="0.2">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0"/>
      <c r="BT65" s="1041"/>
      <c r="BU65" s="1041"/>
      <c r="BV65" s="1041"/>
      <c r="BW65" s="1041"/>
      <c r="BX65" s="1041"/>
      <c r="BY65" s="1041"/>
      <c r="BZ65" s="1041"/>
      <c r="CA65" s="1041"/>
      <c r="CB65" s="1041"/>
      <c r="CC65" s="1041"/>
      <c r="CD65" s="1041"/>
      <c r="CE65" s="1041"/>
      <c r="CF65" s="1041"/>
      <c r="CG65" s="1042"/>
      <c r="CH65" s="1014"/>
      <c r="CI65" s="1015"/>
      <c r="CJ65" s="1015"/>
      <c r="CK65" s="1015"/>
      <c r="CL65" s="1016"/>
      <c r="CM65" s="1014"/>
      <c r="CN65" s="1015"/>
      <c r="CO65" s="1015"/>
      <c r="CP65" s="1015"/>
      <c r="CQ65" s="1016"/>
      <c r="CR65" s="1014"/>
      <c r="CS65" s="1015"/>
      <c r="CT65" s="1015"/>
      <c r="CU65" s="1015"/>
      <c r="CV65" s="1016"/>
      <c r="CW65" s="1014"/>
      <c r="CX65" s="1015"/>
      <c r="CY65" s="1015"/>
      <c r="CZ65" s="1015"/>
      <c r="DA65" s="1016"/>
      <c r="DB65" s="1014"/>
      <c r="DC65" s="1015"/>
      <c r="DD65" s="1015"/>
      <c r="DE65" s="1015"/>
      <c r="DF65" s="1016"/>
      <c r="DG65" s="1014"/>
      <c r="DH65" s="1015"/>
      <c r="DI65" s="1015"/>
      <c r="DJ65" s="1015"/>
      <c r="DK65" s="1016"/>
      <c r="DL65" s="1014"/>
      <c r="DM65" s="1015"/>
      <c r="DN65" s="1015"/>
      <c r="DO65" s="1015"/>
      <c r="DP65" s="1016"/>
      <c r="DQ65" s="1014"/>
      <c r="DR65" s="1015"/>
      <c r="DS65" s="1015"/>
      <c r="DT65" s="1015"/>
      <c r="DU65" s="1016"/>
      <c r="DV65" s="1018"/>
      <c r="DW65" s="1019"/>
      <c r="DX65" s="1019"/>
      <c r="DY65" s="1019"/>
      <c r="DZ65" s="1020"/>
      <c r="EA65" s="199"/>
    </row>
    <row r="66" spans="1:131" s="200" customFormat="1" ht="26.25" customHeight="1" x14ac:dyDescent="0.15">
      <c r="A66" s="1021" t="s">
        <v>390</v>
      </c>
      <c r="B66" s="1022"/>
      <c r="C66" s="1022"/>
      <c r="D66" s="1022"/>
      <c r="E66" s="1022"/>
      <c r="F66" s="1022"/>
      <c r="G66" s="1022"/>
      <c r="H66" s="1022"/>
      <c r="I66" s="1022"/>
      <c r="J66" s="1022"/>
      <c r="K66" s="1022"/>
      <c r="L66" s="1022"/>
      <c r="M66" s="1022"/>
      <c r="N66" s="1022"/>
      <c r="O66" s="1022"/>
      <c r="P66" s="1023"/>
      <c r="Q66" s="1027" t="s">
        <v>373</v>
      </c>
      <c r="R66" s="1028"/>
      <c r="S66" s="1028"/>
      <c r="T66" s="1028"/>
      <c r="U66" s="1029"/>
      <c r="V66" s="1027" t="s">
        <v>374</v>
      </c>
      <c r="W66" s="1028"/>
      <c r="X66" s="1028"/>
      <c r="Y66" s="1028"/>
      <c r="Z66" s="1029"/>
      <c r="AA66" s="1027" t="s">
        <v>375</v>
      </c>
      <c r="AB66" s="1028"/>
      <c r="AC66" s="1028"/>
      <c r="AD66" s="1028"/>
      <c r="AE66" s="1029"/>
      <c r="AF66" s="1033" t="s">
        <v>376</v>
      </c>
      <c r="AG66" s="1034"/>
      <c r="AH66" s="1034"/>
      <c r="AI66" s="1034"/>
      <c r="AJ66" s="1035"/>
      <c r="AK66" s="1027" t="s">
        <v>377</v>
      </c>
      <c r="AL66" s="1022"/>
      <c r="AM66" s="1022"/>
      <c r="AN66" s="1022"/>
      <c r="AO66" s="1023"/>
      <c r="AP66" s="1027" t="s">
        <v>378</v>
      </c>
      <c r="AQ66" s="1028"/>
      <c r="AR66" s="1028"/>
      <c r="AS66" s="1028"/>
      <c r="AT66" s="1029"/>
      <c r="AU66" s="1027" t="s">
        <v>391</v>
      </c>
      <c r="AV66" s="1028"/>
      <c r="AW66" s="1028"/>
      <c r="AX66" s="1028"/>
      <c r="AY66" s="1029"/>
      <c r="AZ66" s="1027" t="s">
        <v>357</v>
      </c>
      <c r="BA66" s="1028"/>
      <c r="BB66" s="1028"/>
      <c r="BC66" s="1028"/>
      <c r="BD66" s="1043"/>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132" t="s">
        <v>536</v>
      </c>
      <c r="C68" s="1133"/>
      <c r="D68" s="1133"/>
      <c r="E68" s="1133"/>
      <c r="F68" s="1133"/>
      <c r="G68" s="1133"/>
      <c r="H68" s="1133"/>
      <c r="I68" s="1133"/>
      <c r="J68" s="1133"/>
      <c r="K68" s="1133"/>
      <c r="L68" s="1133"/>
      <c r="M68" s="1133"/>
      <c r="N68" s="1133"/>
      <c r="O68" s="1133"/>
      <c r="P68" s="1134"/>
      <c r="Q68" s="1017">
        <v>2023</v>
      </c>
      <c r="R68" s="1011"/>
      <c r="S68" s="1011"/>
      <c r="T68" s="1011"/>
      <c r="U68" s="1011"/>
      <c r="V68" s="1011">
        <v>1968</v>
      </c>
      <c r="W68" s="1011"/>
      <c r="X68" s="1011"/>
      <c r="Y68" s="1011"/>
      <c r="Z68" s="1011"/>
      <c r="AA68" s="1011">
        <v>55</v>
      </c>
      <c r="AB68" s="1011"/>
      <c r="AC68" s="1011"/>
      <c r="AD68" s="1011"/>
      <c r="AE68" s="1011"/>
      <c r="AF68" s="1011">
        <v>38</v>
      </c>
      <c r="AG68" s="1011"/>
      <c r="AH68" s="1011"/>
      <c r="AI68" s="1011"/>
      <c r="AJ68" s="1011"/>
      <c r="AK68" s="1011" t="s">
        <v>546</v>
      </c>
      <c r="AL68" s="1011"/>
      <c r="AM68" s="1011"/>
      <c r="AN68" s="1011"/>
      <c r="AO68" s="1011"/>
      <c r="AP68" s="1011">
        <v>263</v>
      </c>
      <c r="AQ68" s="1011"/>
      <c r="AR68" s="1011"/>
      <c r="AS68" s="1011"/>
      <c r="AT68" s="1011"/>
      <c r="AU68" s="1011">
        <v>17</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537</v>
      </c>
      <c r="C69" s="1004"/>
      <c r="D69" s="1004"/>
      <c r="E69" s="1004"/>
      <c r="F69" s="1004"/>
      <c r="G69" s="1004"/>
      <c r="H69" s="1004"/>
      <c r="I69" s="1004"/>
      <c r="J69" s="1004"/>
      <c r="K69" s="1004"/>
      <c r="L69" s="1004"/>
      <c r="M69" s="1004"/>
      <c r="N69" s="1004"/>
      <c r="O69" s="1004"/>
      <c r="P69" s="1005"/>
      <c r="Q69" s="1006">
        <v>1036</v>
      </c>
      <c r="R69" s="1000"/>
      <c r="S69" s="1000"/>
      <c r="T69" s="1000"/>
      <c r="U69" s="1000"/>
      <c r="V69" s="1000">
        <v>953</v>
      </c>
      <c r="W69" s="1000"/>
      <c r="X69" s="1000"/>
      <c r="Y69" s="1000"/>
      <c r="Z69" s="1000"/>
      <c r="AA69" s="1000">
        <v>83</v>
      </c>
      <c r="AB69" s="1000"/>
      <c r="AC69" s="1000"/>
      <c r="AD69" s="1000"/>
      <c r="AE69" s="1000"/>
      <c r="AF69" s="1000">
        <v>83</v>
      </c>
      <c r="AG69" s="1000"/>
      <c r="AH69" s="1000"/>
      <c r="AI69" s="1000"/>
      <c r="AJ69" s="1000"/>
      <c r="AK69" s="1000" t="s">
        <v>532</v>
      </c>
      <c r="AL69" s="1000"/>
      <c r="AM69" s="1000"/>
      <c r="AN69" s="1000"/>
      <c r="AO69" s="1000"/>
      <c r="AP69" s="1000">
        <v>398</v>
      </c>
      <c r="AQ69" s="1000"/>
      <c r="AR69" s="1000"/>
      <c r="AS69" s="1000"/>
      <c r="AT69" s="1000"/>
      <c r="AU69" s="1000">
        <v>62</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538</v>
      </c>
      <c r="C70" s="1004"/>
      <c r="D70" s="1004"/>
      <c r="E70" s="1004"/>
      <c r="F70" s="1004"/>
      <c r="G70" s="1004"/>
      <c r="H70" s="1004"/>
      <c r="I70" s="1004"/>
      <c r="J70" s="1004"/>
      <c r="K70" s="1004"/>
      <c r="L70" s="1004"/>
      <c r="M70" s="1004"/>
      <c r="N70" s="1004"/>
      <c r="O70" s="1004"/>
      <c r="P70" s="1005"/>
      <c r="Q70" s="1006">
        <v>2063</v>
      </c>
      <c r="R70" s="1000"/>
      <c r="S70" s="1000"/>
      <c r="T70" s="1000"/>
      <c r="U70" s="1000"/>
      <c r="V70" s="1000">
        <v>2058</v>
      </c>
      <c r="W70" s="1000"/>
      <c r="X70" s="1000"/>
      <c r="Y70" s="1000"/>
      <c r="Z70" s="1000"/>
      <c r="AA70" s="1000">
        <v>5</v>
      </c>
      <c r="AB70" s="1000"/>
      <c r="AC70" s="1000"/>
      <c r="AD70" s="1000"/>
      <c r="AE70" s="1000"/>
      <c r="AF70" s="1000">
        <v>462</v>
      </c>
      <c r="AG70" s="1000"/>
      <c r="AH70" s="1000"/>
      <c r="AI70" s="1000"/>
      <c r="AJ70" s="1000"/>
      <c r="AK70" s="1000" t="s">
        <v>546</v>
      </c>
      <c r="AL70" s="1000"/>
      <c r="AM70" s="1000"/>
      <c r="AN70" s="1000"/>
      <c r="AO70" s="1000"/>
      <c r="AP70" s="1000">
        <v>579</v>
      </c>
      <c r="AQ70" s="1000"/>
      <c r="AR70" s="1000"/>
      <c r="AS70" s="1000"/>
      <c r="AT70" s="1000"/>
      <c r="AU70" s="1000">
        <v>31</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539</v>
      </c>
      <c r="C71" s="1004"/>
      <c r="D71" s="1004"/>
      <c r="E71" s="1004"/>
      <c r="F71" s="1004"/>
      <c r="G71" s="1004"/>
      <c r="H71" s="1004"/>
      <c r="I71" s="1004"/>
      <c r="J71" s="1004"/>
      <c r="K71" s="1004"/>
      <c r="L71" s="1004"/>
      <c r="M71" s="1004"/>
      <c r="N71" s="1004"/>
      <c r="O71" s="1004"/>
      <c r="P71" s="1005"/>
      <c r="Q71" s="1006">
        <v>771</v>
      </c>
      <c r="R71" s="1000"/>
      <c r="S71" s="1000"/>
      <c r="T71" s="1000"/>
      <c r="U71" s="1000"/>
      <c r="V71" s="1000">
        <v>722</v>
      </c>
      <c r="W71" s="1000"/>
      <c r="X71" s="1000"/>
      <c r="Y71" s="1000"/>
      <c r="Z71" s="1000"/>
      <c r="AA71" s="1000">
        <v>49</v>
      </c>
      <c r="AB71" s="1000"/>
      <c r="AC71" s="1000"/>
      <c r="AD71" s="1000"/>
      <c r="AE71" s="1000"/>
      <c r="AF71" s="1000">
        <v>49</v>
      </c>
      <c r="AG71" s="1000"/>
      <c r="AH71" s="1000"/>
      <c r="AI71" s="1000"/>
      <c r="AJ71" s="1000"/>
      <c r="AK71" s="1000">
        <v>0</v>
      </c>
      <c r="AL71" s="1000"/>
      <c r="AM71" s="1000"/>
      <c r="AN71" s="1000"/>
      <c r="AO71" s="1000"/>
      <c r="AP71" s="1000" t="s">
        <v>532</v>
      </c>
      <c r="AQ71" s="1000"/>
      <c r="AR71" s="1000"/>
      <c r="AS71" s="1000"/>
      <c r="AT71" s="1000"/>
      <c r="AU71" s="1000" t="s">
        <v>532</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540</v>
      </c>
      <c r="C72" s="1004"/>
      <c r="D72" s="1004"/>
      <c r="E72" s="1004"/>
      <c r="F72" s="1004"/>
      <c r="G72" s="1004"/>
      <c r="H72" s="1004"/>
      <c r="I72" s="1004"/>
      <c r="J72" s="1004"/>
      <c r="K72" s="1004"/>
      <c r="L72" s="1004"/>
      <c r="M72" s="1004"/>
      <c r="N72" s="1004"/>
      <c r="O72" s="1004"/>
      <c r="P72" s="1005"/>
      <c r="Q72" s="1006">
        <v>246870</v>
      </c>
      <c r="R72" s="1000"/>
      <c r="S72" s="1000"/>
      <c r="T72" s="1000"/>
      <c r="U72" s="1000"/>
      <c r="V72" s="1000">
        <v>235027</v>
      </c>
      <c r="W72" s="1000"/>
      <c r="X72" s="1000"/>
      <c r="Y72" s="1000"/>
      <c r="Z72" s="1000"/>
      <c r="AA72" s="1000">
        <v>11843</v>
      </c>
      <c r="AB72" s="1000"/>
      <c r="AC72" s="1000"/>
      <c r="AD72" s="1000"/>
      <c r="AE72" s="1000"/>
      <c r="AF72" s="1000">
        <v>11843</v>
      </c>
      <c r="AG72" s="1000"/>
      <c r="AH72" s="1000"/>
      <c r="AI72" s="1000"/>
      <c r="AJ72" s="1000"/>
      <c r="AK72" s="1000">
        <v>516</v>
      </c>
      <c r="AL72" s="1000"/>
      <c r="AM72" s="1000"/>
      <c r="AN72" s="1000"/>
      <c r="AO72" s="1000"/>
      <c r="AP72" s="1000" t="s">
        <v>532</v>
      </c>
      <c r="AQ72" s="1000"/>
      <c r="AR72" s="1000"/>
      <c r="AS72" s="1000"/>
      <c r="AT72" s="1000"/>
      <c r="AU72" s="1000" t="s">
        <v>532</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541</v>
      </c>
      <c r="C73" s="1004"/>
      <c r="D73" s="1004"/>
      <c r="E73" s="1004"/>
      <c r="F73" s="1004"/>
      <c r="G73" s="1004"/>
      <c r="H73" s="1004"/>
      <c r="I73" s="1004"/>
      <c r="J73" s="1004"/>
      <c r="K73" s="1004"/>
      <c r="L73" s="1004"/>
      <c r="M73" s="1004"/>
      <c r="N73" s="1004"/>
      <c r="O73" s="1004"/>
      <c r="P73" s="1005"/>
      <c r="Q73" s="1006">
        <v>10590</v>
      </c>
      <c r="R73" s="1000"/>
      <c r="S73" s="1000"/>
      <c r="T73" s="1000"/>
      <c r="U73" s="1000"/>
      <c r="V73" s="1000">
        <v>9677</v>
      </c>
      <c r="W73" s="1000"/>
      <c r="X73" s="1000"/>
      <c r="Y73" s="1000"/>
      <c r="Z73" s="1000"/>
      <c r="AA73" s="1000">
        <v>913</v>
      </c>
      <c r="AB73" s="1000"/>
      <c r="AC73" s="1000"/>
      <c r="AD73" s="1000"/>
      <c r="AE73" s="1000"/>
      <c r="AF73" s="1000" t="s">
        <v>532</v>
      </c>
      <c r="AG73" s="1000"/>
      <c r="AH73" s="1000"/>
      <c r="AI73" s="1000"/>
      <c r="AJ73" s="1000"/>
      <c r="AK73" s="1000">
        <v>15</v>
      </c>
      <c r="AL73" s="1000"/>
      <c r="AM73" s="1000"/>
      <c r="AN73" s="1000"/>
      <c r="AO73" s="1000"/>
      <c r="AP73" s="1000" t="s">
        <v>532</v>
      </c>
      <c r="AQ73" s="1000"/>
      <c r="AR73" s="1000"/>
      <c r="AS73" s="1000"/>
      <c r="AT73" s="1000"/>
      <c r="AU73" s="1000" t="s">
        <v>532</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542</v>
      </c>
      <c r="C74" s="1004"/>
      <c r="D74" s="1004"/>
      <c r="E74" s="1004"/>
      <c r="F74" s="1004"/>
      <c r="G74" s="1004"/>
      <c r="H74" s="1004"/>
      <c r="I74" s="1004"/>
      <c r="J74" s="1004"/>
      <c r="K74" s="1004"/>
      <c r="L74" s="1004"/>
      <c r="M74" s="1004"/>
      <c r="N74" s="1004"/>
      <c r="O74" s="1004"/>
      <c r="P74" s="1005"/>
      <c r="Q74" s="1006">
        <v>1588</v>
      </c>
      <c r="R74" s="1000"/>
      <c r="S74" s="1000"/>
      <c r="T74" s="1000"/>
      <c r="U74" s="1000"/>
      <c r="V74" s="1000">
        <v>1587</v>
      </c>
      <c r="W74" s="1000"/>
      <c r="X74" s="1000"/>
      <c r="Y74" s="1000"/>
      <c r="Z74" s="1000"/>
      <c r="AA74" s="1000">
        <v>1</v>
      </c>
      <c r="AB74" s="1000"/>
      <c r="AC74" s="1000"/>
      <c r="AD74" s="1000"/>
      <c r="AE74" s="1000"/>
      <c r="AF74" s="1000" t="s">
        <v>532</v>
      </c>
      <c r="AG74" s="1000"/>
      <c r="AH74" s="1000"/>
      <c r="AI74" s="1000"/>
      <c r="AJ74" s="1000"/>
      <c r="AK74" s="1000" t="s">
        <v>532</v>
      </c>
      <c r="AL74" s="1000"/>
      <c r="AM74" s="1000"/>
      <c r="AN74" s="1000"/>
      <c r="AO74" s="1000"/>
      <c r="AP74" s="1000" t="s">
        <v>532</v>
      </c>
      <c r="AQ74" s="1000"/>
      <c r="AR74" s="1000"/>
      <c r="AS74" s="1000"/>
      <c r="AT74" s="1000"/>
      <c r="AU74" s="1000" t="s">
        <v>532</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543</v>
      </c>
      <c r="C75" s="1004"/>
      <c r="D75" s="1004"/>
      <c r="E75" s="1004"/>
      <c r="F75" s="1004"/>
      <c r="G75" s="1004"/>
      <c r="H75" s="1004"/>
      <c r="I75" s="1004"/>
      <c r="J75" s="1004"/>
      <c r="K75" s="1004"/>
      <c r="L75" s="1004"/>
      <c r="M75" s="1004"/>
      <c r="N75" s="1004"/>
      <c r="O75" s="1004"/>
      <c r="P75" s="1005"/>
      <c r="Q75" s="1007">
        <v>2</v>
      </c>
      <c r="R75" s="1008"/>
      <c r="S75" s="1008"/>
      <c r="T75" s="1008"/>
      <c r="U75" s="1009"/>
      <c r="V75" s="1010">
        <v>1</v>
      </c>
      <c r="W75" s="1008"/>
      <c r="X75" s="1008"/>
      <c r="Y75" s="1008"/>
      <c r="Z75" s="1009"/>
      <c r="AA75" s="1010">
        <v>1</v>
      </c>
      <c r="AB75" s="1008"/>
      <c r="AC75" s="1008"/>
      <c r="AD75" s="1008"/>
      <c r="AE75" s="1009"/>
      <c r="AF75" s="1010" t="s">
        <v>533</v>
      </c>
      <c r="AG75" s="1008"/>
      <c r="AH75" s="1008"/>
      <c r="AI75" s="1008"/>
      <c r="AJ75" s="1009"/>
      <c r="AK75" s="1010" t="s">
        <v>533</v>
      </c>
      <c r="AL75" s="1008"/>
      <c r="AM75" s="1008"/>
      <c r="AN75" s="1008"/>
      <c r="AO75" s="1009"/>
      <c r="AP75" s="1000" t="s">
        <v>532</v>
      </c>
      <c r="AQ75" s="1000"/>
      <c r="AR75" s="1000"/>
      <c r="AS75" s="1000"/>
      <c r="AT75" s="1000"/>
      <c r="AU75" s="1000" t="s">
        <v>532</v>
      </c>
      <c r="AV75" s="1000"/>
      <c r="AW75" s="1000"/>
      <c r="AX75" s="1000"/>
      <c r="AY75" s="1000"/>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t="s">
        <v>544</v>
      </c>
      <c r="C76" s="1004"/>
      <c r="D76" s="1004"/>
      <c r="E76" s="1004"/>
      <c r="F76" s="1004"/>
      <c r="G76" s="1004"/>
      <c r="H76" s="1004"/>
      <c r="I76" s="1004"/>
      <c r="J76" s="1004"/>
      <c r="K76" s="1004"/>
      <c r="L76" s="1004"/>
      <c r="M76" s="1004"/>
      <c r="N76" s="1004"/>
      <c r="O76" s="1004"/>
      <c r="P76" s="1005"/>
      <c r="Q76" s="1007">
        <v>54</v>
      </c>
      <c r="R76" s="1008"/>
      <c r="S76" s="1008"/>
      <c r="T76" s="1008"/>
      <c r="U76" s="1009"/>
      <c r="V76" s="1010">
        <v>48</v>
      </c>
      <c r="W76" s="1008"/>
      <c r="X76" s="1008"/>
      <c r="Y76" s="1008"/>
      <c r="Z76" s="1009"/>
      <c r="AA76" s="1010">
        <v>6</v>
      </c>
      <c r="AB76" s="1008"/>
      <c r="AC76" s="1008"/>
      <c r="AD76" s="1008"/>
      <c r="AE76" s="1009"/>
      <c r="AF76" s="1010" t="s">
        <v>546</v>
      </c>
      <c r="AG76" s="1008"/>
      <c r="AH76" s="1008"/>
      <c r="AI76" s="1008"/>
      <c r="AJ76" s="1009"/>
      <c r="AK76" s="1010" t="s">
        <v>532</v>
      </c>
      <c r="AL76" s="1008"/>
      <c r="AM76" s="1008"/>
      <c r="AN76" s="1008"/>
      <c r="AO76" s="1009"/>
      <c r="AP76" s="1000" t="s">
        <v>532</v>
      </c>
      <c r="AQ76" s="1000"/>
      <c r="AR76" s="1000"/>
      <c r="AS76" s="1000"/>
      <c r="AT76" s="1000"/>
      <c r="AU76" s="1000" t="s">
        <v>532</v>
      </c>
      <c r="AV76" s="1000"/>
      <c r="AW76" s="1000"/>
      <c r="AX76" s="1000"/>
      <c r="AY76" s="1000"/>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t="s">
        <v>545</v>
      </c>
      <c r="C77" s="1004"/>
      <c r="D77" s="1004"/>
      <c r="E77" s="1004"/>
      <c r="F77" s="1004"/>
      <c r="G77" s="1004"/>
      <c r="H77" s="1004"/>
      <c r="I77" s="1004"/>
      <c r="J77" s="1004"/>
      <c r="K77" s="1004"/>
      <c r="L77" s="1004"/>
      <c r="M77" s="1004"/>
      <c r="N77" s="1004"/>
      <c r="O77" s="1004"/>
      <c r="P77" s="1005"/>
      <c r="Q77" s="1007">
        <v>42</v>
      </c>
      <c r="R77" s="1008"/>
      <c r="S77" s="1008"/>
      <c r="T77" s="1008"/>
      <c r="U77" s="1009"/>
      <c r="V77" s="1010">
        <v>37</v>
      </c>
      <c r="W77" s="1008"/>
      <c r="X77" s="1008"/>
      <c r="Y77" s="1008"/>
      <c r="Z77" s="1009"/>
      <c r="AA77" s="1010">
        <v>5</v>
      </c>
      <c r="AB77" s="1008"/>
      <c r="AC77" s="1008"/>
      <c r="AD77" s="1008"/>
      <c r="AE77" s="1009"/>
      <c r="AF77" s="1010" t="s">
        <v>546</v>
      </c>
      <c r="AG77" s="1008"/>
      <c r="AH77" s="1008"/>
      <c r="AI77" s="1008"/>
      <c r="AJ77" s="1009"/>
      <c r="AK77" s="1010">
        <v>18</v>
      </c>
      <c r="AL77" s="1008"/>
      <c r="AM77" s="1008"/>
      <c r="AN77" s="1008"/>
      <c r="AO77" s="1009"/>
      <c r="AP77" s="1000" t="s">
        <v>532</v>
      </c>
      <c r="AQ77" s="1000"/>
      <c r="AR77" s="1000"/>
      <c r="AS77" s="1000"/>
      <c r="AT77" s="1000"/>
      <c r="AU77" s="1000" t="s">
        <v>532</v>
      </c>
      <c r="AV77" s="1000"/>
      <c r="AW77" s="1000"/>
      <c r="AX77" s="1000"/>
      <c r="AY77" s="1000"/>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369</v>
      </c>
      <c r="B88" s="973" t="s">
        <v>392</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12475</v>
      </c>
      <c r="AG88" s="988"/>
      <c r="AH88" s="988"/>
      <c r="AI88" s="988"/>
      <c r="AJ88" s="988"/>
      <c r="AK88" s="992"/>
      <c r="AL88" s="992"/>
      <c r="AM88" s="992"/>
      <c r="AN88" s="992"/>
      <c r="AO88" s="992"/>
      <c r="AP88" s="988">
        <v>1240</v>
      </c>
      <c r="AQ88" s="988"/>
      <c r="AR88" s="988"/>
      <c r="AS88" s="988"/>
      <c r="AT88" s="988"/>
      <c r="AU88" s="988">
        <v>110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973" t="s">
        <v>393</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7</v>
      </c>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394</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395</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398</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399</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400</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401</v>
      </c>
      <c r="AB109" s="923"/>
      <c r="AC109" s="923"/>
      <c r="AD109" s="923"/>
      <c r="AE109" s="924"/>
      <c r="AF109" s="925" t="s">
        <v>289</v>
      </c>
      <c r="AG109" s="923"/>
      <c r="AH109" s="923"/>
      <c r="AI109" s="923"/>
      <c r="AJ109" s="924"/>
      <c r="AK109" s="925" t="s">
        <v>288</v>
      </c>
      <c r="AL109" s="923"/>
      <c r="AM109" s="923"/>
      <c r="AN109" s="923"/>
      <c r="AO109" s="924"/>
      <c r="AP109" s="925" t="s">
        <v>402</v>
      </c>
      <c r="AQ109" s="923"/>
      <c r="AR109" s="923"/>
      <c r="AS109" s="923"/>
      <c r="AT109" s="954"/>
      <c r="AU109" s="922" t="s">
        <v>400</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401</v>
      </c>
      <c r="BR109" s="923"/>
      <c r="BS109" s="923"/>
      <c r="BT109" s="923"/>
      <c r="BU109" s="924"/>
      <c r="BV109" s="925" t="s">
        <v>289</v>
      </c>
      <c r="BW109" s="923"/>
      <c r="BX109" s="923"/>
      <c r="BY109" s="923"/>
      <c r="BZ109" s="924"/>
      <c r="CA109" s="925" t="s">
        <v>288</v>
      </c>
      <c r="CB109" s="923"/>
      <c r="CC109" s="923"/>
      <c r="CD109" s="923"/>
      <c r="CE109" s="924"/>
      <c r="CF109" s="961" t="s">
        <v>402</v>
      </c>
      <c r="CG109" s="961"/>
      <c r="CH109" s="961"/>
      <c r="CI109" s="961"/>
      <c r="CJ109" s="961"/>
      <c r="CK109" s="925" t="s">
        <v>403</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401</v>
      </c>
      <c r="DH109" s="923"/>
      <c r="DI109" s="923"/>
      <c r="DJ109" s="923"/>
      <c r="DK109" s="924"/>
      <c r="DL109" s="925" t="s">
        <v>289</v>
      </c>
      <c r="DM109" s="923"/>
      <c r="DN109" s="923"/>
      <c r="DO109" s="923"/>
      <c r="DP109" s="924"/>
      <c r="DQ109" s="925" t="s">
        <v>288</v>
      </c>
      <c r="DR109" s="923"/>
      <c r="DS109" s="923"/>
      <c r="DT109" s="923"/>
      <c r="DU109" s="924"/>
      <c r="DV109" s="925" t="s">
        <v>402</v>
      </c>
      <c r="DW109" s="923"/>
      <c r="DX109" s="923"/>
      <c r="DY109" s="923"/>
      <c r="DZ109" s="954"/>
    </row>
    <row r="110" spans="1:131" s="199" customFormat="1" ht="26.25" customHeight="1" x14ac:dyDescent="0.15">
      <c r="A110" s="825" t="s">
        <v>404</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483534</v>
      </c>
      <c r="AB110" s="916"/>
      <c r="AC110" s="916"/>
      <c r="AD110" s="916"/>
      <c r="AE110" s="917"/>
      <c r="AF110" s="918">
        <v>470531</v>
      </c>
      <c r="AG110" s="916"/>
      <c r="AH110" s="916"/>
      <c r="AI110" s="916"/>
      <c r="AJ110" s="917"/>
      <c r="AK110" s="918">
        <v>434139</v>
      </c>
      <c r="AL110" s="916"/>
      <c r="AM110" s="916"/>
      <c r="AN110" s="916"/>
      <c r="AO110" s="917"/>
      <c r="AP110" s="919">
        <v>18.899999999999999</v>
      </c>
      <c r="AQ110" s="920"/>
      <c r="AR110" s="920"/>
      <c r="AS110" s="920"/>
      <c r="AT110" s="921"/>
      <c r="AU110" s="955" t="s">
        <v>61</v>
      </c>
      <c r="AV110" s="956"/>
      <c r="AW110" s="956"/>
      <c r="AX110" s="956"/>
      <c r="AY110" s="956"/>
      <c r="AZ110" s="881" t="s">
        <v>405</v>
      </c>
      <c r="BA110" s="826"/>
      <c r="BB110" s="826"/>
      <c r="BC110" s="826"/>
      <c r="BD110" s="826"/>
      <c r="BE110" s="826"/>
      <c r="BF110" s="826"/>
      <c r="BG110" s="826"/>
      <c r="BH110" s="826"/>
      <c r="BI110" s="826"/>
      <c r="BJ110" s="826"/>
      <c r="BK110" s="826"/>
      <c r="BL110" s="826"/>
      <c r="BM110" s="826"/>
      <c r="BN110" s="826"/>
      <c r="BO110" s="826"/>
      <c r="BP110" s="827"/>
      <c r="BQ110" s="882">
        <v>4584533</v>
      </c>
      <c r="BR110" s="863"/>
      <c r="BS110" s="863"/>
      <c r="BT110" s="863"/>
      <c r="BU110" s="863"/>
      <c r="BV110" s="863">
        <v>5971694</v>
      </c>
      <c r="BW110" s="863"/>
      <c r="BX110" s="863"/>
      <c r="BY110" s="863"/>
      <c r="BZ110" s="863"/>
      <c r="CA110" s="863">
        <v>6786507</v>
      </c>
      <c r="CB110" s="863"/>
      <c r="CC110" s="863"/>
      <c r="CD110" s="863"/>
      <c r="CE110" s="863"/>
      <c r="CF110" s="887">
        <v>294.89999999999998</v>
      </c>
      <c r="CG110" s="888"/>
      <c r="CH110" s="888"/>
      <c r="CI110" s="888"/>
      <c r="CJ110" s="888"/>
      <c r="CK110" s="951" t="s">
        <v>406</v>
      </c>
      <c r="CL110" s="837"/>
      <c r="CM110" s="912" t="s">
        <v>407</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223</v>
      </c>
      <c r="DH110" s="863"/>
      <c r="DI110" s="863"/>
      <c r="DJ110" s="863"/>
      <c r="DK110" s="863"/>
      <c r="DL110" s="863" t="s">
        <v>223</v>
      </c>
      <c r="DM110" s="863"/>
      <c r="DN110" s="863"/>
      <c r="DO110" s="863"/>
      <c r="DP110" s="863"/>
      <c r="DQ110" s="863" t="s">
        <v>223</v>
      </c>
      <c r="DR110" s="863"/>
      <c r="DS110" s="863"/>
      <c r="DT110" s="863"/>
      <c r="DU110" s="863"/>
      <c r="DV110" s="864" t="s">
        <v>223</v>
      </c>
      <c r="DW110" s="864"/>
      <c r="DX110" s="864"/>
      <c r="DY110" s="864"/>
      <c r="DZ110" s="865"/>
    </row>
    <row r="111" spans="1:131" s="199" customFormat="1" ht="26.25" customHeight="1" x14ac:dyDescent="0.15">
      <c r="A111" s="792" t="s">
        <v>408</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223</v>
      </c>
      <c r="AB111" s="944"/>
      <c r="AC111" s="944"/>
      <c r="AD111" s="944"/>
      <c r="AE111" s="945"/>
      <c r="AF111" s="946" t="s">
        <v>223</v>
      </c>
      <c r="AG111" s="944"/>
      <c r="AH111" s="944"/>
      <c r="AI111" s="944"/>
      <c r="AJ111" s="945"/>
      <c r="AK111" s="946" t="s">
        <v>223</v>
      </c>
      <c r="AL111" s="944"/>
      <c r="AM111" s="944"/>
      <c r="AN111" s="944"/>
      <c r="AO111" s="945"/>
      <c r="AP111" s="947" t="s">
        <v>223</v>
      </c>
      <c r="AQ111" s="948"/>
      <c r="AR111" s="948"/>
      <c r="AS111" s="948"/>
      <c r="AT111" s="949"/>
      <c r="AU111" s="957"/>
      <c r="AV111" s="958"/>
      <c r="AW111" s="958"/>
      <c r="AX111" s="958"/>
      <c r="AY111" s="958"/>
      <c r="AZ111" s="833" t="s">
        <v>409</v>
      </c>
      <c r="BA111" s="768"/>
      <c r="BB111" s="768"/>
      <c r="BC111" s="768"/>
      <c r="BD111" s="768"/>
      <c r="BE111" s="768"/>
      <c r="BF111" s="768"/>
      <c r="BG111" s="768"/>
      <c r="BH111" s="768"/>
      <c r="BI111" s="768"/>
      <c r="BJ111" s="768"/>
      <c r="BK111" s="768"/>
      <c r="BL111" s="768"/>
      <c r="BM111" s="768"/>
      <c r="BN111" s="768"/>
      <c r="BO111" s="768"/>
      <c r="BP111" s="769"/>
      <c r="BQ111" s="834">
        <v>83342</v>
      </c>
      <c r="BR111" s="835"/>
      <c r="BS111" s="835"/>
      <c r="BT111" s="835"/>
      <c r="BU111" s="835"/>
      <c r="BV111" s="835">
        <v>65448</v>
      </c>
      <c r="BW111" s="835"/>
      <c r="BX111" s="835"/>
      <c r="BY111" s="835"/>
      <c r="BZ111" s="835"/>
      <c r="CA111" s="835">
        <v>52149</v>
      </c>
      <c r="CB111" s="835"/>
      <c r="CC111" s="835"/>
      <c r="CD111" s="835"/>
      <c r="CE111" s="835"/>
      <c r="CF111" s="896">
        <v>2.2999999999999998</v>
      </c>
      <c r="CG111" s="897"/>
      <c r="CH111" s="897"/>
      <c r="CI111" s="897"/>
      <c r="CJ111" s="897"/>
      <c r="CK111" s="952"/>
      <c r="CL111" s="839"/>
      <c r="CM111" s="842" t="s">
        <v>410</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223</v>
      </c>
      <c r="DH111" s="835"/>
      <c r="DI111" s="835"/>
      <c r="DJ111" s="835"/>
      <c r="DK111" s="835"/>
      <c r="DL111" s="835" t="s">
        <v>223</v>
      </c>
      <c r="DM111" s="835"/>
      <c r="DN111" s="835"/>
      <c r="DO111" s="835"/>
      <c r="DP111" s="835"/>
      <c r="DQ111" s="835" t="s">
        <v>223</v>
      </c>
      <c r="DR111" s="835"/>
      <c r="DS111" s="835"/>
      <c r="DT111" s="835"/>
      <c r="DU111" s="835"/>
      <c r="DV111" s="812" t="s">
        <v>223</v>
      </c>
      <c r="DW111" s="812"/>
      <c r="DX111" s="812"/>
      <c r="DY111" s="812"/>
      <c r="DZ111" s="813"/>
    </row>
    <row r="112" spans="1:131" s="199" customFormat="1" ht="26.25" customHeight="1" x14ac:dyDescent="0.15">
      <c r="A112" s="937" t="s">
        <v>411</v>
      </c>
      <c r="B112" s="938"/>
      <c r="C112" s="768" t="s">
        <v>412</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223</v>
      </c>
      <c r="AB112" s="798"/>
      <c r="AC112" s="798"/>
      <c r="AD112" s="798"/>
      <c r="AE112" s="799"/>
      <c r="AF112" s="800" t="s">
        <v>223</v>
      </c>
      <c r="AG112" s="798"/>
      <c r="AH112" s="798"/>
      <c r="AI112" s="798"/>
      <c r="AJ112" s="799"/>
      <c r="AK112" s="800" t="s">
        <v>223</v>
      </c>
      <c r="AL112" s="798"/>
      <c r="AM112" s="798"/>
      <c r="AN112" s="798"/>
      <c r="AO112" s="799"/>
      <c r="AP112" s="845" t="s">
        <v>223</v>
      </c>
      <c r="AQ112" s="846"/>
      <c r="AR112" s="846"/>
      <c r="AS112" s="846"/>
      <c r="AT112" s="847"/>
      <c r="AU112" s="957"/>
      <c r="AV112" s="958"/>
      <c r="AW112" s="958"/>
      <c r="AX112" s="958"/>
      <c r="AY112" s="958"/>
      <c r="AZ112" s="833" t="s">
        <v>413</v>
      </c>
      <c r="BA112" s="768"/>
      <c r="BB112" s="768"/>
      <c r="BC112" s="768"/>
      <c r="BD112" s="768"/>
      <c r="BE112" s="768"/>
      <c r="BF112" s="768"/>
      <c r="BG112" s="768"/>
      <c r="BH112" s="768"/>
      <c r="BI112" s="768"/>
      <c r="BJ112" s="768"/>
      <c r="BK112" s="768"/>
      <c r="BL112" s="768"/>
      <c r="BM112" s="768"/>
      <c r="BN112" s="768"/>
      <c r="BO112" s="768"/>
      <c r="BP112" s="769"/>
      <c r="BQ112" s="834">
        <v>1591865</v>
      </c>
      <c r="BR112" s="835"/>
      <c r="BS112" s="835"/>
      <c r="BT112" s="835"/>
      <c r="BU112" s="835"/>
      <c r="BV112" s="835">
        <v>1442111</v>
      </c>
      <c r="BW112" s="835"/>
      <c r="BX112" s="835"/>
      <c r="BY112" s="835"/>
      <c r="BZ112" s="835"/>
      <c r="CA112" s="835">
        <v>1393869</v>
      </c>
      <c r="CB112" s="835"/>
      <c r="CC112" s="835"/>
      <c r="CD112" s="835"/>
      <c r="CE112" s="835"/>
      <c r="CF112" s="896">
        <v>60.6</v>
      </c>
      <c r="CG112" s="897"/>
      <c r="CH112" s="897"/>
      <c r="CI112" s="897"/>
      <c r="CJ112" s="897"/>
      <c r="CK112" s="952"/>
      <c r="CL112" s="839"/>
      <c r="CM112" s="842" t="s">
        <v>414</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223</v>
      </c>
      <c r="DH112" s="835"/>
      <c r="DI112" s="835"/>
      <c r="DJ112" s="835"/>
      <c r="DK112" s="835"/>
      <c r="DL112" s="835" t="s">
        <v>223</v>
      </c>
      <c r="DM112" s="835"/>
      <c r="DN112" s="835"/>
      <c r="DO112" s="835"/>
      <c r="DP112" s="835"/>
      <c r="DQ112" s="835" t="s">
        <v>223</v>
      </c>
      <c r="DR112" s="835"/>
      <c r="DS112" s="835"/>
      <c r="DT112" s="835"/>
      <c r="DU112" s="835"/>
      <c r="DV112" s="812" t="s">
        <v>223</v>
      </c>
      <c r="DW112" s="812"/>
      <c r="DX112" s="812"/>
      <c r="DY112" s="812"/>
      <c r="DZ112" s="813"/>
    </row>
    <row r="113" spans="1:130" s="199" customFormat="1" ht="26.25" customHeight="1" x14ac:dyDescent="0.15">
      <c r="A113" s="939"/>
      <c r="B113" s="940"/>
      <c r="C113" s="768" t="s">
        <v>415</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116828</v>
      </c>
      <c r="AB113" s="944"/>
      <c r="AC113" s="944"/>
      <c r="AD113" s="944"/>
      <c r="AE113" s="945"/>
      <c r="AF113" s="946">
        <v>123254</v>
      </c>
      <c r="AG113" s="944"/>
      <c r="AH113" s="944"/>
      <c r="AI113" s="944"/>
      <c r="AJ113" s="945"/>
      <c r="AK113" s="946">
        <v>130263</v>
      </c>
      <c r="AL113" s="944"/>
      <c r="AM113" s="944"/>
      <c r="AN113" s="944"/>
      <c r="AO113" s="945"/>
      <c r="AP113" s="947">
        <v>5.7</v>
      </c>
      <c r="AQ113" s="948"/>
      <c r="AR113" s="948"/>
      <c r="AS113" s="948"/>
      <c r="AT113" s="949"/>
      <c r="AU113" s="957"/>
      <c r="AV113" s="958"/>
      <c r="AW113" s="958"/>
      <c r="AX113" s="958"/>
      <c r="AY113" s="958"/>
      <c r="AZ113" s="833" t="s">
        <v>416</v>
      </c>
      <c r="BA113" s="768"/>
      <c r="BB113" s="768"/>
      <c r="BC113" s="768"/>
      <c r="BD113" s="768"/>
      <c r="BE113" s="768"/>
      <c r="BF113" s="768"/>
      <c r="BG113" s="768"/>
      <c r="BH113" s="768"/>
      <c r="BI113" s="768"/>
      <c r="BJ113" s="768"/>
      <c r="BK113" s="768"/>
      <c r="BL113" s="768"/>
      <c r="BM113" s="768"/>
      <c r="BN113" s="768"/>
      <c r="BO113" s="768"/>
      <c r="BP113" s="769"/>
      <c r="BQ113" s="834">
        <v>190831</v>
      </c>
      <c r="BR113" s="835"/>
      <c r="BS113" s="835"/>
      <c r="BT113" s="835"/>
      <c r="BU113" s="835"/>
      <c r="BV113" s="835">
        <v>150659</v>
      </c>
      <c r="BW113" s="835"/>
      <c r="BX113" s="835"/>
      <c r="BY113" s="835"/>
      <c r="BZ113" s="835"/>
      <c r="CA113" s="835">
        <v>110287</v>
      </c>
      <c r="CB113" s="835"/>
      <c r="CC113" s="835"/>
      <c r="CD113" s="835"/>
      <c r="CE113" s="835"/>
      <c r="CF113" s="896">
        <v>4.8</v>
      </c>
      <c r="CG113" s="897"/>
      <c r="CH113" s="897"/>
      <c r="CI113" s="897"/>
      <c r="CJ113" s="897"/>
      <c r="CK113" s="952"/>
      <c r="CL113" s="839"/>
      <c r="CM113" s="842" t="s">
        <v>417</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223</v>
      </c>
      <c r="DH113" s="798"/>
      <c r="DI113" s="798"/>
      <c r="DJ113" s="798"/>
      <c r="DK113" s="799"/>
      <c r="DL113" s="800" t="s">
        <v>223</v>
      </c>
      <c r="DM113" s="798"/>
      <c r="DN113" s="798"/>
      <c r="DO113" s="798"/>
      <c r="DP113" s="799"/>
      <c r="DQ113" s="800" t="s">
        <v>223</v>
      </c>
      <c r="DR113" s="798"/>
      <c r="DS113" s="798"/>
      <c r="DT113" s="798"/>
      <c r="DU113" s="799"/>
      <c r="DV113" s="845" t="s">
        <v>223</v>
      </c>
      <c r="DW113" s="846"/>
      <c r="DX113" s="846"/>
      <c r="DY113" s="846"/>
      <c r="DZ113" s="847"/>
    </row>
    <row r="114" spans="1:130" s="199" customFormat="1" ht="26.25" customHeight="1" x14ac:dyDescent="0.15">
      <c r="A114" s="939"/>
      <c r="B114" s="940"/>
      <c r="C114" s="768" t="s">
        <v>418</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26175</v>
      </c>
      <c r="AB114" s="798"/>
      <c r="AC114" s="798"/>
      <c r="AD114" s="798"/>
      <c r="AE114" s="799"/>
      <c r="AF114" s="800">
        <v>26702</v>
      </c>
      <c r="AG114" s="798"/>
      <c r="AH114" s="798"/>
      <c r="AI114" s="798"/>
      <c r="AJ114" s="799"/>
      <c r="AK114" s="800">
        <v>26921</v>
      </c>
      <c r="AL114" s="798"/>
      <c r="AM114" s="798"/>
      <c r="AN114" s="798"/>
      <c r="AO114" s="799"/>
      <c r="AP114" s="845">
        <v>1.2</v>
      </c>
      <c r="AQ114" s="846"/>
      <c r="AR114" s="846"/>
      <c r="AS114" s="846"/>
      <c r="AT114" s="847"/>
      <c r="AU114" s="957"/>
      <c r="AV114" s="958"/>
      <c r="AW114" s="958"/>
      <c r="AX114" s="958"/>
      <c r="AY114" s="958"/>
      <c r="AZ114" s="833" t="s">
        <v>419</v>
      </c>
      <c r="BA114" s="768"/>
      <c r="BB114" s="768"/>
      <c r="BC114" s="768"/>
      <c r="BD114" s="768"/>
      <c r="BE114" s="768"/>
      <c r="BF114" s="768"/>
      <c r="BG114" s="768"/>
      <c r="BH114" s="768"/>
      <c r="BI114" s="768"/>
      <c r="BJ114" s="768"/>
      <c r="BK114" s="768"/>
      <c r="BL114" s="768"/>
      <c r="BM114" s="768"/>
      <c r="BN114" s="768"/>
      <c r="BO114" s="768"/>
      <c r="BP114" s="769"/>
      <c r="BQ114" s="834">
        <v>669137</v>
      </c>
      <c r="BR114" s="835"/>
      <c r="BS114" s="835"/>
      <c r="BT114" s="835"/>
      <c r="BU114" s="835"/>
      <c r="BV114" s="835">
        <v>631653</v>
      </c>
      <c r="BW114" s="835"/>
      <c r="BX114" s="835"/>
      <c r="BY114" s="835"/>
      <c r="BZ114" s="835"/>
      <c r="CA114" s="835">
        <v>573044</v>
      </c>
      <c r="CB114" s="835"/>
      <c r="CC114" s="835"/>
      <c r="CD114" s="835"/>
      <c r="CE114" s="835"/>
      <c r="CF114" s="896">
        <v>24.9</v>
      </c>
      <c r="CG114" s="897"/>
      <c r="CH114" s="897"/>
      <c r="CI114" s="897"/>
      <c r="CJ114" s="897"/>
      <c r="CK114" s="952"/>
      <c r="CL114" s="839"/>
      <c r="CM114" s="842" t="s">
        <v>420</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223</v>
      </c>
      <c r="DH114" s="798"/>
      <c r="DI114" s="798"/>
      <c r="DJ114" s="798"/>
      <c r="DK114" s="799"/>
      <c r="DL114" s="800" t="s">
        <v>223</v>
      </c>
      <c r="DM114" s="798"/>
      <c r="DN114" s="798"/>
      <c r="DO114" s="798"/>
      <c r="DP114" s="799"/>
      <c r="DQ114" s="800" t="s">
        <v>223</v>
      </c>
      <c r="DR114" s="798"/>
      <c r="DS114" s="798"/>
      <c r="DT114" s="798"/>
      <c r="DU114" s="799"/>
      <c r="DV114" s="845" t="s">
        <v>223</v>
      </c>
      <c r="DW114" s="846"/>
      <c r="DX114" s="846"/>
      <c r="DY114" s="846"/>
      <c r="DZ114" s="847"/>
    </row>
    <row r="115" spans="1:130" s="199" customFormat="1" ht="26.25" customHeight="1" x14ac:dyDescent="0.15">
      <c r="A115" s="939"/>
      <c r="B115" s="940"/>
      <c r="C115" s="768" t="s">
        <v>421</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18178</v>
      </c>
      <c r="AB115" s="944"/>
      <c r="AC115" s="944"/>
      <c r="AD115" s="944"/>
      <c r="AE115" s="945"/>
      <c r="AF115" s="946">
        <v>17894</v>
      </c>
      <c r="AG115" s="944"/>
      <c r="AH115" s="944"/>
      <c r="AI115" s="944"/>
      <c r="AJ115" s="945"/>
      <c r="AK115" s="946">
        <v>13298</v>
      </c>
      <c r="AL115" s="944"/>
      <c r="AM115" s="944"/>
      <c r="AN115" s="944"/>
      <c r="AO115" s="945"/>
      <c r="AP115" s="947">
        <v>0.6</v>
      </c>
      <c r="AQ115" s="948"/>
      <c r="AR115" s="948"/>
      <c r="AS115" s="948"/>
      <c r="AT115" s="949"/>
      <c r="AU115" s="957"/>
      <c r="AV115" s="958"/>
      <c r="AW115" s="958"/>
      <c r="AX115" s="958"/>
      <c r="AY115" s="958"/>
      <c r="AZ115" s="833" t="s">
        <v>422</v>
      </c>
      <c r="BA115" s="768"/>
      <c r="BB115" s="768"/>
      <c r="BC115" s="768"/>
      <c r="BD115" s="768"/>
      <c r="BE115" s="768"/>
      <c r="BF115" s="768"/>
      <c r="BG115" s="768"/>
      <c r="BH115" s="768"/>
      <c r="BI115" s="768"/>
      <c r="BJ115" s="768"/>
      <c r="BK115" s="768"/>
      <c r="BL115" s="768"/>
      <c r="BM115" s="768"/>
      <c r="BN115" s="768"/>
      <c r="BO115" s="768"/>
      <c r="BP115" s="769"/>
      <c r="BQ115" s="834" t="s">
        <v>223</v>
      </c>
      <c r="BR115" s="835"/>
      <c r="BS115" s="835"/>
      <c r="BT115" s="835"/>
      <c r="BU115" s="835"/>
      <c r="BV115" s="835" t="s">
        <v>223</v>
      </c>
      <c r="BW115" s="835"/>
      <c r="BX115" s="835"/>
      <c r="BY115" s="835"/>
      <c r="BZ115" s="835"/>
      <c r="CA115" s="835" t="s">
        <v>223</v>
      </c>
      <c r="CB115" s="835"/>
      <c r="CC115" s="835"/>
      <c r="CD115" s="835"/>
      <c r="CE115" s="835"/>
      <c r="CF115" s="896" t="s">
        <v>223</v>
      </c>
      <c r="CG115" s="897"/>
      <c r="CH115" s="897"/>
      <c r="CI115" s="897"/>
      <c r="CJ115" s="897"/>
      <c r="CK115" s="952"/>
      <c r="CL115" s="839"/>
      <c r="CM115" s="833" t="s">
        <v>423</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223</v>
      </c>
      <c r="DH115" s="798"/>
      <c r="DI115" s="798"/>
      <c r="DJ115" s="798"/>
      <c r="DK115" s="799"/>
      <c r="DL115" s="800" t="s">
        <v>223</v>
      </c>
      <c r="DM115" s="798"/>
      <c r="DN115" s="798"/>
      <c r="DO115" s="798"/>
      <c r="DP115" s="799"/>
      <c r="DQ115" s="800" t="s">
        <v>223</v>
      </c>
      <c r="DR115" s="798"/>
      <c r="DS115" s="798"/>
      <c r="DT115" s="798"/>
      <c r="DU115" s="799"/>
      <c r="DV115" s="845" t="s">
        <v>223</v>
      </c>
      <c r="DW115" s="846"/>
      <c r="DX115" s="846"/>
      <c r="DY115" s="846"/>
      <c r="DZ115" s="847"/>
    </row>
    <row r="116" spans="1:130" s="199" customFormat="1" ht="26.25" customHeight="1" x14ac:dyDescent="0.15">
      <c r="A116" s="941"/>
      <c r="B116" s="942"/>
      <c r="C116" s="901" t="s">
        <v>424</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223</v>
      </c>
      <c r="AB116" s="798"/>
      <c r="AC116" s="798"/>
      <c r="AD116" s="798"/>
      <c r="AE116" s="799"/>
      <c r="AF116" s="800" t="s">
        <v>223</v>
      </c>
      <c r="AG116" s="798"/>
      <c r="AH116" s="798"/>
      <c r="AI116" s="798"/>
      <c r="AJ116" s="799"/>
      <c r="AK116" s="800" t="s">
        <v>223</v>
      </c>
      <c r="AL116" s="798"/>
      <c r="AM116" s="798"/>
      <c r="AN116" s="798"/>
      <c r="AO116" s="799"/>
      <c r="AP116" s="845" t="s">
        <v>223</v>
      </c>
      <c r="AQ116" s="846"/>
      <c r="AR116" s="846"/>
      <c r="AS116" s="846"/>
      <c r="AT116" s="847"/>
      <c r="AU116" s="957"/>
      <c r="AV116" s="958"/>
      <c r="AW116" s="958"/>
      <c r="AX116" s="958"/>
      <c r="AY116" s="958"/>
      <c r="AZ116" s="884" t="s">
        <v>425</v>
      </c>
      <c r="BA116" s="885"/>
      <c r="BB116" s="885"/>
      <c r="BC116" s="885"/>
      <c r="BD116" s="885"/>
      <c r="BE116" s="885"/>
      <c r="BF116" s="885"/>
      <c r="BG116" s="885"/>
      <c r="BH116" s="885"/>
      <c r="BI116" s="885"/>
      <c r="BJ116" s="885"/>
      <c r="BK116" s="885"/>
      <c r="BL116" s="885"/>
      <c r="BM116" s="885"/>
      <c r="BN116" s="885"/>
      <c r="BO116" s="885"/>
      <c r="BP116" s="886"/>
      <c r="BQ116" s="834" t="s">
        <v>223</v>
      </c>
      <c r="BR116" s="835"/>
      <c r="BS116" s="835"/>
      <c r="BT116" s="835"/>
      <c r="BU116" s="835"/>
      <c r="BV116" s="835" t="s">
        <v>223</v>
      </c>
      <c r="BW116" s="835"/>
      <c r="BX116" s="835"/>
      <c r="BY116" s="835"/>
      <c r="BZ116" s="835"/>
      <c r="CA116" s="835" t="s">
        <v>223</v>
      </c>
      <c r="CB116" s="835"/>
      <c r="CC116" s="835"/>
      <c r="CD116" s="835"/>
      <c r="CE116" s="835"/>
      <c r="CF116" s="896" t="s">
        <v>223</v>
      </c>
      <c r="CG116" s="897"/>
      <c r="CH116" s="897"/>
      <c r="CI116" s="897"/>
      <c r="CJ116" s="897"/>
      <c r="CK116" s="952"/>
      <c r="CL116" s="839"/>
      <c r="CM116" s="842" t="s">
        <v>426</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v>83342</v>
      </c>
      <c r="DH116" s="798"/>
      <c r="DI116" s="798"/>
      <c r="DJ116" s="798"/>
      <c r="DK116" s="799"/>
      <c r="DL116" s="800">
        <v>65448</v>
      </c>
      <c r="DM116" s="798"/>
      <c r="DN116" s="798"/>
      <c r="DO116" s="798"/>
      <c r="DP116" s="799"/>
      <c r="DQ116" s="800">
        <v>52149</v>
      </c>
      <c r="DR116" s="798"/>
      <c r="DS116" s="798"/>
      <c r="DT116" s="798"/>
      <c r="DU116" s="799"/>
      <c r="DV116" s="845">
        <v>2.2999999999999998</v>
      </c>
      <c r="DW116" s="846"/>
      <c r="DX116" s="846"/>
      <c r="DY116" s="846"/>
      <c r="DZ116" s="847"/>
    </row>
    <row r="117" spans="1:130" s="199" customFormat="1" ht="26.25" customHeight="1" x14ac:dyDescent="0.15">
      <c r="A117" s="922" t="s">
        <v>171</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427</v>
      </c>
      <c r="Z117" s="924"/>
      <c r="AA117" s="929">
        <v>644715</v>
      </c>
      <c r="AB117" s="930"/>
      <c r="AC117" s="930"/>
      <c r="AD117" s="930"/>
      <c r="AE117" s="931"/>
      <c r="AF117" s="932">
        <v>638381</v>
      </c>
      <c r="AG117" s="930"/>
      <c r="AH117" s="930"/>
      <c r="AI117" s="930"/>
      <c r="AJ117" s="931"/>
      <c r="AK117" s="932">
        <v>604621</v>
      </c>
      <c r="AL117" s="930"/>
      <c r="AM117" s="930"/>
      <c r="AN117" s="930"/>
      <c r="AO117" s="931"/>
      <c r="AP117" s="933"/>
      <c r="AQ117" s="934"/>
      <c r="AR117" s="934"/>
      <c r="AS117" s="934"/>
      <c r="AT117" s="935"/>
      <c r="AU117" s="957"/>
      <c r="AV117" s="958"/>
      <c r="AW117" s="958"/>
      <c r="AX117" s="958"/>
      <c r="AY117" s="958"/>
      <c r="AZ117" s="884" t="s">
        <v>428</v>
      </c>
      <c r="BA117" s="885"/>
      <c r="BB117" s="885"/>
      <c r="BC117" s="885"/>
      <c r="BD117" s="885"/>
      <c r="BE117" s="885"/>
      <c r="BF117" s="885"/>
      <c r="BG117" s="885"/>
      <c r="BH117" s="885"/>
      <c r="BI117" s="885"/>
      <c r="BJ117" s="885"/>
      <c r="BK117" s="885"/>
      <c r="BL117" s="885"/>
      <c r="BM117" s="885"/>
      <c r="BN117" s="885"/>
      <c r="BO117" s="885"/>
      <c r="BP117" s="886"/>
      <c r="BQ117" s="834" t="s">
        <v>223</v>
      </c>
      <c r="BR117" s="835"/>
      <c r="BS117" s="835"/>
      <c r="BT117" s="835"/>
      <c r="BU117" s="835"/>
      <c r="BV117" s="835" t="s">
        <v>223</v>
      </c>
      <c r="BW117" s="835"/>
      <c r="BX117" s="835"/>
      <c r="BY117" s="835"/>
      <c r="BZ117" s="835"/>
      <c r="CA117" s="835" t="s">
        <v>223</v>
      </c>
      <c r="CB117" s="835"/>
      <c r="CC117" s="835"/>
      <c r="CD117" s="835"/>
      <c r="CE117" s="835"/>
      <c r="CF117" s="896" t="s">
        <v>223</v>
      </c>
      <c r="CG117" s="897"/>
      <c r="CH117" s="897"/>
      <c r="CI117" s="897"/>
      <c r="CJ117" s="897"/>
      <c r="CK117" s="952"/>
      <c r="CL117" s="839"/>
      <c r="CM117" s="842" t="s">
        <v>429</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223</v>
      </c>
      <c r="DH117" s="798"/>
      <c r="DI117" s="798"/>
      <c r="DJ117" s="798"/>
      <c r="DK117" s="799"/>
      <c r="DL117" s="800" t="s">
        <v>223</v>
      </c>
      <c r="DM117" s="798"/>
      <c r="DN117" s="798"/>
      <c r="DO117" s="798"/>
      <c r="DP117" s="799"/>
      <c r="DQ117" s="800" t="s">
        <v>223</v>
      </c>
      <c r="DR117" s="798"/>
      <c r="DS117" s="798"/>
      <c r="DT117" s="798"/>
      <c r="DU117" s="799"/>
      <c r="DV117" s="845" t="s">
        <v>223</v>
      </c>
      <c r="DW117" s="846"/>
      <c r="DX117" s="846"/>
      <c r="DY117" s="846"/>
      <c r="DZ117" s="847"/>
    </row>
    <row r="118" spans="1:130" s="199" customFormat="1" ht="26.25" customHeight="1" x14ac:dyDescent="0.15">
      <c r="A118" s="922" t="s">
        <v>403</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401</v>
      </c>
      <c r="AB118" s="923"/>
      <c r="AC118" s="923"/>
      <c r="AD118" s="923"/>
      <c r="AE118" s="924"/>
      <c r="AF118" s="925" t="s">
        <v>289</v>
      </c>
      <c r="AG118" s="923"/>
      <c r="AH118" s="923"/>
      <c r="AI118" s="923"/>
      <c r="AJ118" s="924"/>
      <c r="AK118" s="925" t="s">
        <v>288</v>
      </c>
      <c r="AL118" s="923"/>
      <c r="AM118" s="923"/>
      <c r="AN118" s="923"/>
      <c r="AO118" s="924"/>
      <c r="AP118" s="926" t="s">
        <v>402</v>
      </c>
      <c r="AQ118" s="927"/>
      <c r="AR118" s="927"/>
      <c r="AS118" s="927"/>
      <c r="AT118" s="928"/>
      <c r="AU118" s="957"/>
      <c r="AV118" s="958"/>
      <c r="AW118" s="958"/>
      <c r="AX118" s="958"/>
      <c r="AY118" s="958"/>
      <c r="AZ118" s="900" t="s">
        <v>430</v>
      </c>
      <c r="BA118" s="901"/>
      <c r="BB118" s="901"/>
      <c r="BC118" s="901"/>
      <c r="BD118" s="901"/>
      <c r="BE118" s="901"/>
      <c r="BF118" s="901"/>
      <c r="BG118" s="901"/>
      <c r="BH118" s="901"/>
      <c r="BI118" s="901"/>
      <c r="BJ118" s="901"/>
      <c r="BK118" s="901"/>
      <c r="BL118" s="901"/>
      <c r="BM118" s="901"/>
      <c r="BN118" s="901"/>
      <c r="BO118" s="901"/>
      <c r="BP118" s="902"/>
      <c r="BQ118" s="903" t="s">
        <v>223</v>
      </c>
      <c r="BR118" s="866"/>
      <c r="BS118" s="866"/>
      <c r="BT118" s="866"/>
      <c r="BU118" s="866"/>
      <c r="BV118" s="866" t="s">
        <v>223</v>
      </c>
      <c r="BW118" s="866"/>
      <c r="BX118" s="866"/>
      <c r="BY118" s="866"/>
      <c r="BZ118" s="866"/>
      <c r="CA118" s="866" t="s">
        <v>223</v>
      </c>
      <c r="CB118" s="866"/>
      <c r="CC118" s="866"/>
      <c r="CD118" s="866"/>
      <c r="CE118" s="866"/>
      <c r="CF118" s="896" t="s">
        <v>223</v>
      </c>
      <c r="CG118" s="897"/>
      <c r="CH118" s="897"/>
      <c r="CI118" s="897"/>
      <c r="CJ118" s="897"/>
      <c r="CK118" s="952"/>
      <c r="CL118" s="839"/>
      <c r="CM118" s="842" t="s">
        <v>431</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223</v>
      </c>
      <c r="DH118" s="798"/>
      <c r="DI118" s="798"/>
      <c r="DJ118" s="798"/>
      <c r="DK118" s="799"/>
      <c r="DL118" s="800" t="s">
        <v>223</v>
      </c>
      <c r="DM118" s="798"/>
      <c r="DN118" s="798"/>
      <c r="DO118" s="798"/>
      <c r="DP118" s="799"/>
      <c r="DQ118" s="800" t="s">
        <v>223</v>
      </c>
      <c r="DR118" s="798"/>
      <c r="DS118" s="798"/>
      <c r="DT118" s="798"/>
      <c r="DU118" s="799"/>
      <c r="DV118" s="845" t="s">
        <v>223</v>
      </c>
      <c r="DW118" s="846"/>
      <c r="DX118" s="846"/>
      <c r="DY118" s="846"/>
      <c r="DZ118" s="847"/>
    </row>
    <row r="119" spans="1:130" s="199" customFormat="1" ht="26.25" customHeight="1" x14ac:dyDescent="0.15">
      <c r="A119" s="836" t="s">
        <v>406</v>
      </c>
      <c r="B119" s="837"/>
      <c r="C119" s="912" t="s">
        <v>407</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223</v>
      </c>
      <c r="AB119" s="916"/>
      <c r="AC119" s="916"/>
      <c r="AD119" s="916"/>
      <c r="AE119" s="917"/>
      <c r="AF119" s="918" t="s">
        <v>223</v>
      </c>
      <c r="AG119" s="916"/>
      <c r="AH119" s="916"/>
      <c r="AI119" s="916"/>
      <c r="AJ119" s="917"/>
      <c r="AK119" s="918" t="s">
        <v>223</v>
      </c>
      <c r="AL119" s="916"/>
      <c r="AM119" s="916"/>
      <c r="AN119" s="916"/>
      <c r="AO119" s="917"/>
      <c r="AP119" s="919" t="s">
        <v>223</v>
      </c>
      <c r="AQ119" s="920"/>
      <c r="AR119" s="920"/>
      <c r="AS119" s="920"/>
      <c r="AT119" s="921"/>
      <c r="AU119" s="959"/>
      <c r="AV119" s="960"/>
      <c r="AW119" s="960"/>
      <c r="AX119" s="960"/>
      <c r="AY119" s="960"/>
      <c r="AZ119" s="230" t="s">
        <v>171</v>
      </c>
      <c r="BA119" s="230"/>
      <c r="BB119" s="230"/>
      <c r="BC119" s="230"/>
      <c r="BD119" s="230"/>
      <c r="BE119" s="230"/>
      <c r="BF119" s="230"/>
      <c r="BG119" s="230"/>
      <c r="BH119" s="230"/>
      <c r="BI119" s="230"/>
      <c r="BJ119" s="230"/>
      <c r="BK119" s="230"/>
      <c r="BL119" s="230"/>
      <c r="BM119" s="230"/>
      <c r="BN119" s="230"/>
      <c r="BO119" s="898" t="s">
        <v>432</v>
      </c>
      <c r="BP119" s="899"/>
      <c r="BQ119" s="903">
        <v>7119708</v>
      </c>
      <c r="BR119" s="866"/>
      <c r="BS119" s="866"/>
      <c r="BT119" s="866"/>
      <c r="BU119" s="866"/>
      <c r="BV119" s="866">
        <v>8261565</v>
      </c>
      <c r="BW119" s="866"/>
      <c r="BX119" s="866"/>
      <c r="BY119" s="866"/>
      <c r="BZ119" s="866"/>
      <c r="CA119" s="866">
        <v>8915856</v>
      </c>
      <c r="CB119" s="866"/>
      <c r="CC119" s="866"/>
      <c r="CD119" s="866"/>
      <c r="CE119" s="866"/>
      <c r="CF119" s="764"/>
      <c r="CG119" s="765"/>
      <c r="CH119" s="765"/>
      <c r="CI119" s="765"/>
      <c r="CJ119" s="855"/>
      <c r="CK119" s="953"/>
      <c r="CL119" s="841"/>
      <c r="CM119" s="859" t="s">
        <v>433</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223</v>
      </c>
      <c r="DH119" s="781"/>
      <c r="DI119" s="781"/>
      <c r="DJ119" s="781"/>
      <c r="DK119" s="782"/>
      <c r="DL119" s="783" t="s">
        <v>223</v>
      </c>
      <c r="DM119" s="781"/>
      <c r="DN119" s="781"/>
      <c r="DO119" s="781"/>
      <c r="DP119" s="782"/>
      <c r="DQ119" s="783" t="s">
        <v>223</v>
      </c>
      <c r="DR119" s="781"/>
      <c r="DS119" s="781"/>
      <c r="DT119" s="781"/>
      <c r="DU119" s="782"/>
      <c r="DV119" s="869" t="s">
        <v>223</v>
      </c>
      <c r="DW119" s="870"/>
      <c r="DX119" s="870"/>
      <c r="DY119" s="870"/>
      <c r="DZ119" s="871"/>
    </row>
    <row r="120" spans="1:130" s="199" customFormat="1" ht="26.25" customHeight="1" x14ac:dyDescent="0.15">
      <c r="A120" s="838"/>
      <c r="B120" s="839"/>
      <c r="C120" s="842" t="s">
        <v>410</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223</v>
      </c>
      <c r="AB120" s="798"/>
      <c r="AC120" s="798"/>
      <c r="AD120" s="798"/>
      <c r="AE120" s="799"/>
      <c r="AF120" s="800" t="s">
        <v>223</v>
      </c>
      <c r="AG120" s="798"/>
      <c r="AH120" s="798"/>
      <c r="AI120" s="798"/>
      <c r="AJ120" s="799"/>
      <c r="AK120" s="800" t="s">
        <v>223</v>
      </c>
      <c r="AL120" s="798"/>
      <c r="AM120" s="798"/>
      <c r="AN120" s="798"/>
      <c r="AO120" s="799"/>
      <c r="AP120" s="845" t="s">
        <v>223</v>
      </c>
      <c r="AQ120" s="846"/>
      <c r="AR120" s="846"/>
      <c r="AS120" s="846"/>
      <c r="AT120" s="847"/>
      <c r="AU120" s="904" t="s">
        <v>434</v>
      </c>
      <c r="AV120" s="905"/>
      <c r="AW120" s="905"/>
      <c r="AX120" s="905"/>
      <c r="AY120" s="906"/>
      <c r="AZ120" s="881" t="s">
        <v>435</v>
      </c>
      <c r="BA120" s="826"/>
      <c r="BB120" s="826"/>
      <c r="BC120" s="826"/>
      <c r="BD120" s="826"/>
      <c r="BE120" s="826"/>
      <c r="BF120" s="826"/>
      <c r="BG120" s="826"/>
      <c r="BH120" s="826"/>
      <c r="BI120" s="826"/>
      <c r="BJ120" s="826"/>
      <c r="BK120" s="826"/>
      <c r="BL120" s="826"/>
      <c r="BM120" s="826"/>
      <c r="BN120" s="826"/>
      <c r="BO120" s="826"/>
      <c r="BP120" s="827"/>
      <c r="BQ120" s="882">
        <v>1066981</v>
      </c>
      <c r="BR120" s="863"/>
      <c r="BS120" s="863"/>
      <c r="BT120" s="863"/>
      <c r="BU120" s="863"/>
      <c r="BV120" s="863">
        <v>970205</v>
      </c>
      <c r="BW120" s="863"/>
      <c r="BX120" s="863"/>
      <c r="BY120" s="863"/>
      <c r="BZ120" s="863"/>
      <c r="CA120" s="863">
        <v>1251097</v>
      </c>
      <c r="CB120" s="863"/>
      <c r="CC120" s="863"/>
      <c r="CD120" s="863"/>
      <c r="CE120" s="863"/>
      <c r="CF120" s="887">
        <v>54.4</v>
      </c>
      <c r="CG120" s="888"/>
      <c r="CH120" s="888"/>
      <c r="CI120" s="888"/>
      <c r="CJ120" s="888"/>
      <c r="CK120" s="889" t="s">
        <v>436</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832497</v>
      </c>
      <c r="DH120" s="863"/>
      <c r="DI120" s="863"/>
      <c r="DJ120" s="863"/>
      <c r="DK120" s="863"/>
      <c r="DL120" s="863">
        <v>767638</v>
      </c>
      <c r="DM120" s="863"/>
      <c r="DN120" s="863"/>
      <c r="DO120" s="863"/>
      <c r="DP120" s="863"/>
      <c r="DQ120" s="863">
        <v>769381</v>
      </c>
      <c r="DR120" s="863"/>
      <c r="DS120" s="863"/>
      <c r="DT120" s="863"/>
      <c r="DU120" s="863"/>
      <c r="DV120" s="864">
        <v>33.4</v>
      </c>
      <c r="DW120" s="864"/>
      <c r="DX120" s="864"/>
      <c r="DY120" s="864"/>
      <c r="DZ120" s="865"/>
    </row>
    <row r="121" spans="1:130" s="199" customFormat="1" ht="26.25" customHeight="1" x14ac:dyDescent="0.15">
      <c r="A121" s="838"/>
      <c r="B121" s="839"/>
      <c r="C121" s="884" t="s">
        <v>437</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223</v>
      </c>
      <c r="AB121" s="798"/>
      <c r="AC121" s="798"/>
      <c r="AD121" s="798"/>
      <c r="AE121" s="799"/>
      <c r="AF121" s="800" t="s">
        <v>223</v>
      </c>
      <c r="AG121" s="798"/>
      <c r="AH121" s="798"/>
      <c r="AI121" s="798"/>
      <c r="AJ121" s="799"/>
      <c r="AK121" s="800" t="s">
        <v>223</v>
      </c>
      <c r="AL121" s="798"/>
      <c r="AM121" s="798"/>
      <c r="AN121" s="798"/>
      <c r="AO121" s="799"/>
      <c r="AP121" s="845" t="s">
        <v>223</v>
      </c>
      <c r="AQ121" s="846"/>
      <c r="AR121" s="846"/>
      <c r="AS121" s="846"/>
      <c r="AT121" s="847"/>
      <c r="AU121" s="907"/>
      <c r="AV121" s="908"/>
      <c r="AW121" s="908"/>
      <c r="AX121" s="908"/>
      <c r="AY121" s="909"/>
      <c r="AZ121" s="833" t="s">
        <v>438</v>
      </c>
      <c r="BA121" s="768"/>
      <c r="BB121" s="768"/>
      <c r="BC121" s="768"/>
      <c r="BD121" s="768"/>
      <c r="BE121" s="768"/>
      <c r="BF121" s="768"/>
      <c r="BG121" s="768"/>
      <c r="BH121" s="768"/>
      <c r="BI121" s="768"/>
      <c r="BJ121" s="768"/>
      <c r="BK121" s="768"/>
      <c r="BL121" s="768"/>
      <c r="BM121" s="768"/>
      <c r="BN121" s="768"/>
      <c r="BO121" s="768"/>
      <c r="BP121" s="769"/>
      <c r="BQ121" s="834">
        <v>123813</v>
      </c>
      <c r="BR121" s="835"/>
      <c r="BS121" s="835"/>
      <c r="BT121" s="835"/>
      <c r="BU121" s="835"/>
      <c r="BV121" s="835">
        <v>99660</v>
      </c>
      <c r="BW121" s="835"/>
      <c r="BX121" s="835"/>
      <c r="BY121" s="835"/>
      <c r="BZ121" s="835"/>
      <c r="CA121" s="835">
        <v>77975</v>
      </c>
      <c r="CB121" s="835"/>
      <c r="CC121" s="835"/>
      <c r="CD121" s="835"/>
      <c r="CE121" s="835"/>
      <c r="CF121" s="896">
        <v>3.4</v>
      </c>
      <c r="CG121" s="897"/>
      <c r="CH121" s="897"/>
      <c r="CI121" s="897"/>
      <c r="CJ121" s="897"/>
      <c r="CK121" s="890"/>
      <c r="CL121" s="876"/>
      <c r="CM121" s="876"/>
      <c r="CN121" s="876"/>
      <c r="CO121" s="877"/>
      <c r="CP121" s="856" t="s">
        <v>384</v>
      </c>
      <c r="CQ121" s="857"/>
      <c r="CR121" s="857"/>
      <c r="CS121" s="857"/>
      <c r="CT121" s="857"/>
      <c r="CU121" s="857"/>
      <c r="CV121" s="857"/>
      <c r="CW121" s="857"/>
      <c r="CX121" s="857"/>
      <c r="CY121" s="857"/>
      <c r="CZ121" s="857"/>
      <c r="DA121" s="857"/>
      <c r="DB121" s="857"/>
      <c r="DC121" s="857"/>
      <c r="DD121" s="857"/>
      <c r="DE121" s="857"/>
      <c r="DF121" s="858"/>
      <c r="DG121" s="834">
        <v>759368</v>
      </c>
      <c r="DH121" s="835"/>
      <c r="DI121" s="835"/>
      <c r="DJ121" s="835"/>
      <c r="DK121" s="835"/>
      <c r="DL121" s="835">
        <v>674473</v>
      </c>
      <c r="DM121" s="835"/>
      <c r="DN121" s="835"/>
      <c r="DO121" s="835"/>
      <c r="DP121" s="835"/>
      <c r="DQ121" s="835">
        <v>624488</v>
      </c>
      <c r="DR121" s="835"/>
      <c r="DS121" s="835"/>
      <c r="DT121" s="835"/>
      <c r="DU121" s="835"/>
      <c r="DV121" s="812">
        <v>27.1</v>
      </c>
      <c r="DW121" s="812"/>
      <c r="DX121" s="812"/>
      <c r="DY121" s="812"/>
      <c r="DZ121" s="813"/>
    </row>
    <row r="122" spans="1:130" s="199" customFormat="1" ht="26.25" customHeight="1" x14ac:dyDescent="0.15">
      <c r="A122" s="838"/>
      <c r="B122" s="839"/>
      <c r="C122" s="842" t="s">
        <v>420</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223</v>
      </c>
      <c r="AB122" s="798"/>
      <c r="AC122" s="798"/>
      <c r="AD122" s="798"/>
      <c r="AE122" s="799"/>
      <c r="AF122" s="800" t="s">
        <v>223</v>
      </c>
      <c r="AG122" s="798"/>
      <c r="AH122" s="798"/>
      <c r="AI122" s="798"/>
      <c r="AJ122" s="799"/>
      <c r="AK122" s="800" t="s">
        <v>223</v>
      </c>
      <c r="AL122" s="798"/>
      <c r="AM122" s="798"/>
      <c r="AN122" s="798"/>
      <c r="AO122" s="799"/>
      <c r="AP122" s="845" t="s">
        <v>223</v>
      </c>
      <c r="AQ122" s="846"/>
      <c r="AR122" s="846"/>
      <c r="AS122" s="846"/>
      <c r="AT122" s="847"/>
      <c r="AU122" s="907"/>
      <c r="AV122" s="908"/>
      <c r="AW122" s="908"/>
      <c r="AX122" s="908"/>
      <c r="AY122" s="909"/>
      <c r="AZ122" s="900" t="s">
        <v>439</v>
      </c>
      <c r="BA122" s="901"/>
      <c r="BB122" s="901"/>
      <c r="BC122" s="901"/>
      <c r="BD122" s="901"/>
      <c r="BE122" s="901"/>
      <c r="BF122" s="901"/>
      <c r="BG122" s="901"/>
      <c r="BH122" s="901"/>
      <c r="BI122" s="901"/>
      <c r="BJ122" s="901"/>
      <c r="BK122" s="901"/>
      <c r="BL122" s="901"/>
      <c r="BM122" s="901"/>
      <c r="BN122" s="901"/>
      <c r="BO122" s="901"/>
      <c r="BP122" s="902"/>
      <c r="BQ122" s="903">
        <v>3935500</v>
      </c>
      <c r="BR122" s="866"/>
      <c r="BS122" s="866"/>
      <c r="BT122" s="866"/>
      <c r="BU122" s="866"/>
      <c r="BV122" s="866">
        <v>4912244</v>
      </c>
      <c r="BW122" s="866"/>
      <c r="BX122" s="866"/>
      <c r="BY122" s="866"/>
      <c r="BZ122" s="866"/>
      <c r="CA122" s="866">
        <v>5435749</v>
      </c>
      <c r="CB122" s="866"/>
      <c r="CC122" s="866"/>
      <c r="CD122" s="866"/>
      <c r="CE122" s="866"/>
      <c r="CF122" s="867">
        <v>236.2</v>
      </c>
      <c r="CG122" s="868"/>
      <c r="CH122" s="868"/>
      <c r="CI122" s="868"/>
      <c r="CJ122" s="868"/>
      <c r="CK122" s="890"/>
      <c r="CL122" s="876"/>
      <c r="CM122" s="876"/>
      <c r="CN122" s="876"/>
      <c r="CO122" s="877"/>
      <c r="CP122" s="856" t="s">
        <v>382</v>
      </c>
      <c r="CQ122" s="857"/>
      <c r="CR122" s="857"/>
      <c r="CS122" s="857"/>
      <c r="CT122" s="857"/>
      <c r="CU122" s="857"/>
      <c r="CV122" s="857"/>
      <c r="CW122" s="857"/>
      <c r="CX122" s="857"/>
      <c r="CY122" s="857"/>
      <c r="CZ122" s="857"/>
      <c r="DA122" s="857"/>
      <c r="DB122" s="857"/>
      <c r="DC122" s="857"/>
      <c r="DD122" s="857"/>
      <c r="DE122" s="857"/>
      <c r="DF122" s="858"/>
      <c r="DG122" s="834" t="s">
        <v>223</v>
      </c>
      <c r="DH122" s="835"/>
      <c r="DI122" s="835"/>
      <c r="DJ122" s="835"/>
      <c r="DK122" s="835"/>
      <c r="DL122" s="835" t="s">
        <v>223</v>
      </c>
      <c r="DM122" s="835"/>
      <c r="DN122" s="835"/>
      <c r="DO122" s="835"/>
      <c r="DP122" s="835"/>
      <c r="DQ122" s="835" t="s">
        <v>223</v>
      </c>
      <c r="DR122" s="835"/>
      <c r="DS122" s="835"/>
      <c r="DT122" s="835"/>
      <c r="DU122" s="835"/>
      <c r="DV122" s="812" t="s">
        <v>223</v>
      </c>
      <c r="DW122" s="812"/>
      <c r="DX122" s="812"/>
      <c r="DY122" s="812"/>
      <c r="DZ122" s="813"/>
    </row>
    <row r="123" spans="1:130" s="199" customFormat="1" ht="26.25" customHeight="1" x14ac:dyDescent="0.15">
      <c r="A123" s="838"/>
      <c r="B123" s="839"/>
      <c r="C123" s="842" t="s">
        <v>426</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v>18178</v>
      </c>
      <c r="AB123" s="798"/>
      <c r="AC123" s="798"/>
      <c r="AD123" s="798"/>
      <c r="AE123" s="799"/>
      <c r="AF123" s="800">
        <v>17894</v>
      </c>
      <c r="AG123" s="798"/>
      <c r="AH123" s="798"/>
      <c r="AI123" s="798"/>
      <c r="AJ123" s="799"/>
      <c r="AK123" s="800">
        <v>13298</v>
      </c>
      <c r="AL123" s="798"/>
      <c r="AM123" s="798"/>
      <c r="AN123" s="798"/>
      <c r="AO123" s="799"/>
      <c r="AP123" s="845">
        <v>0.6</v>
      </c>
      <c r="AQ123" s="846"/>
      <c r="AR123" s="846"/>
      <c r="AS123" s="846"/>
      <c r="AT123" s="847"/>
      <c r="AU123" s="910"/>
      <c r="AV123" s="911"/>
      <c r="AW123" s="911"/>
      <c r="AX123" s="911"/>
      <c r="AY123" s="911"/>
      <c r="AZ123" s="230" t="s">
        <v>171</v>
      </c>
      <c r="BA123" s="230"/>
      <c r="BB123" s="230"/>
      <c r="BC123" s="230"/>
      <c r="BD123" s="230"/>
      <c r="BE123" s="230"/>
      <c r="BF123" s="230"/>
      <c r="BG123" s="230"/>
      <c r="BH123" s="230"/>
      <c r="BI123" s="230"/>
      <c r="BJ123" s="230"/>
      <c r="BK123" s="230"/>
      <c r="BL123" s="230"/>
      <c r="BM123" s="230"/>
      <c r="BN123" s="230"/>
      <c r="BO123" s="898" t="s">
        <v>440</v>
      </c>
      <c r="BP123" s="899"/>
      <c r="BQ123" s="853">
        <v>5126294</v>
      </c>
      <c r="BR123" s="854"/>
      <c r="BS123" s="854"/>
      <c r="BT123" s="854"/>
      <c r="BU123" s="854"/>
      <c r="BV123" s="854">
        <v>5982109</v>
      </c>
      <c r="BW123" s="854"/>
      <c r="BX123" s="854"/>
      <c r="BY123" s="854"/>
      <c r="BZ123" s="854"/>
      <c r="CA123" s="854">
        <v>6764821</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t="s">
        <v>223</v>
      </c>
      <c r="DH123" s="798"/>
      <c r="DI123" s="798"/>
      <c r="DJ123" s="798"/>
      <c r="DK123" s="799"/>
      <c r="DL123" s="800" t="s">
        <v>223</v>
      </c>
      <c r="DM123" s="798"/>
      <c r="DN123" s="798"/>
      <c r="DO123" s="798"/>
      <c r="DP123" s="799"/>
      <c r="DQ123" s="800" t="s">
        <v>223</v>
      </c>
      <c r="DR123" s="798"/>
      <c r="DS123" s="798"/>
      <c r="DT123" s="798"/>
      <c r="DU123" s="799"/>
      <c r="DV123" s="845" t="s">
        <v>223</v>
      </c>
      <c r="DW123" s="846"/>
      <c r="DX123" s="846"/>
      <c r="DY123" s="846"/>
      <c r="DZ123" s="847"/>
    </row>
    <row r="124" spans="1:130" s="199" customFormat="1" ht="26.25" customHeight="1" thickBot="1" x14ac:dyDescent="0.2">
      <c r="A124" s="838"/>
      <c r="B124" s="839"/>
      <c r="C124" s="842" t="s">
        <v>429</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223</v>
      </c>
      <c r="AB124" s="798"/>
      <c r="AC124" s="798"/>
      <c r="AD124" s="798"/>
      <c r="AE124" s="799"/>
      <c r="AF124" s="800" t="s">
        <v>223</v>
      </c>
      <c r="AG124" s="798"/>
      <c r="AH124" s="798"/>
      <c r="AI124" s="798"/>
      <c r="AJ124" s="799"/>
      <c r="AK124" s="800" t="s">
        <v>223</v>
      </c>
      <c r="AL124" s="798"/>
      <c r="AM124" s="798"/>
      <c r="AN124" s="798"/>
      <c r="AO124" s="799"/>
      <c r="AP124" s="845" t="s">
        <v>223</v>
      </c>
      <c r="AQ124" s="846"/>
      <c r="AR124" s="846"/>
      <c r="AS124" s="846"/>
      <c r="AT124" s="847"/>
      <c r="AU124" s="848" t="s">
        <v>441</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89.3</v>
      </c>
      <c r="BR124" s="852"/>
      <c r="BS124" s="852"/>
      <c r="BT124" s="852"/>
      <c r="BU124" s="852"/>
      <c r="BV124" s="852">
        <v>98</v>
      </c>
      <c r="BW124" s="852"/>
      <c r="BX124" s="852"/>
      <c r="BY124" s="852"/>
      <c r="BZ124" s="852"/>
      <c r="CA124" s="852">
        <v>93.4</v>
      </c>
      <c r="CB124" s="852"/>
      <c r="CC124" s="852"/>
      <c r="CD124" s="852"/>
      <c r="CE124" s="852"/>
      <c r="CF124" s="742"/>
      <c r="CG124" s="743"/>
      <c r="CH124" s="743"/>
      <c r="CI124" s="743"/>
      <c r="CJ124" s="883"/>
      <c r="CK124" s="891"/>
      <c r="CL124" s="891"/>
      <c r="CM124" s="891"/>
      <c r="CN124" s="891"/>
      <c r="CO124" s="892"/>
      <c r="CP124" s="856" t="s">
        <v>442</v>
      </c>
      <c r="CQ124" s="857"/>
      <c r="CR124" s="857"/>
      <c r="CS124" s="857"/>
      <c r="CT124" s="857"/>
      <c r="CU124" s="857"/>
      <c r="CV124" s="857"/>
      <c r="CW124" s="857"/>
      <c r="CX124" s="857"/>
      <c r="CY124" s="857"/>
      <c r="CZ124" s="857"/>
      <c r="DA124" s="857"/>
      <c r="DB124" s="857"/>
      <c r="DC124" s="857"/>
      <c r="DD124" s="857"/>
      <c r="DE124" s="857"/>
      <c r="DF124" s="858"/>
      <c r="DG124" s="780" t="s">
        <v>223</v>
      </c>
      <c r="DH124" s="781"/>
      <c r="DI124" s="781"/>
      <c r="DJ124" s="781"/>
      <c r="DK124" s="782"/>
      <c r="DL124" s="783" t="s">
        <v>223</v>
      </c>
      <c r="DM124" s="781"/>
      <c r="DN124" s="781"/>
      <c r="DO124" s="781"/>
      <c r="DP124" s="782"/>
      <c r="DQ124" s="783" t="s">
        <v>223</v>
      </c>
      <c r="DR124" s="781"/>
      <c r="DS124" s="781"/>
      <c r="DT124" s="781"/>
      <c r="DU124" s="782"/>
      <c r="DV124" s="869" t="s">
        <v>223</v>
      </c>
      <c r="DW124" s="870"/>
      <c r="DX124" s="870"/>
      <c r="DY124" s="870"/>
      <c r="DZ124" s="871"/>
    </row>
    <row r="125" spans="1:130" s="199" customFormat="1" ht="26.25" customHeight="1" x14ac:dyDescent="0.15">
      <c r="A125" s="838"/>
      <c r="B125" s="839"/>
      <c r="C125" s="842" t="s">
        <v>431</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223</v>
      </c>
      <c r="AB125" s="798"/>
      <c r="AC125" s="798"/>
      <c r="AD125" s="798"/>
      <c r="AE125" s="799"/>
      <c r="AF125" s="800" t="s">
        <v>223</v>
      </c>
      <c r="AG125" s="798"/>
      <c r="AH125" s="798"/>
      <c r="AI125" s="798"/>
      <c r="AJ125" s="799"/>
      <c r="AK125" s="800" t="s">
        <v>223</v>
      </c>
      <c r="AL125" s="798"/>
      <c r="AM125" s="798"/>
      <c r="AN125" s="798"/>
      <c r="AO125" s="799"/>
      <c r="AP125" s="845" t="s">
        <v>223</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443</v>
      </c>
      <c r="CL125" s="873"/>
      <c r="CM125" s="873"/>
      <c r="CN125" s="873"/>
      <c r="CO125" s="874"/>
      <c r="CP125" s="881" t="s">
        <v>444</v>
      </c>
      <c r="CQ125" s="826"/>
      <c r="CR125" s="826"/>
      <c r="CS125" s="826"/>
      <c r="CT125" s="826"/>
      <c r="CU125" s="826"/>
      <c r="CV125" s="826"/>
      <c r="CW125" s="826"/>
      <c r="CX125" s="826"/>
      <c r="CY125" s="826"/>
      <c r="CZ125" s="826"/>
      <c r="DA125" s="826"/>
      <c r="DB125" s="826"/>
      <c r="DC125" s="826"/>
      <c r="DD125" s="826"/>
      <c r="DE125" s="826"/>
      <c r="DF125" s="827"/>
      <c r="DG125" s="882" t="s">
        <v>223</v>
      </c>
      <c r="DH125" s="863"/>
      <c r="DI125" s="863"/>
      <c r="DJ125" s="863"/>
      <c r="DK125" s="863"/>
      <c r="DL125" s="863" t="s">
        <v>223</v>
      </c>
      <c r="DM125" s="863"/>
      <c r="DN125" s="863"/>
      <c r="DO125" s="863"/>
      <c r="DP125" s="863"/>
      <c r="DQ125" s="863" t="s">
        <v>223</v>
      </c>
      <c r="DR125" s="863"/>
      <c r="DS125" s="863"/>
      <c r="DT125" s="863"/>
      <c r="DU125" s="863"/>
      <c r="DV125" s="864" t="s">
        <v>223</v>
      </c>
      <c r="DW125" s="864"/>
      <c r="DX125" s="864"/>
      <c r="DY125" s="864"/>
      <c r="DZ125" s="865"/>
    </row>
    <row r="126" spans="1:130" s="199" customFormat="1" ht="26.25" customHeight="1" thickBot="1" x14ac:dyDescent="0.2">
      <c r="A126" s="838"/>
      <c r="B126" s="839"/>
      <c r="C126" s="842" t="s">
        <v>433</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223</v>
      </c>
      <c r="AB126" s="798"/>
      <c r="AC126" s="798"/>
      <c r="AD126" s="798"/>
      <c r="AE126" s="799"/>
      <c r="AF126" s="800" t="s">
        <v>223</v>
      </c>
      <c r="AG126" s="798"/>
      <c r="AH126" s="798"/>
      <c r="AI126" s="798"/>
      <c r="AJ126" s="799"/>
      <c r="AK126" s="800" t="s">
        <v>223</v>
      </c>
      <c r="AL126" s="798"/>
      <c r="AM126" s="798"/>
      <c r="AN126" s="798"/>
      <c r="AO126" s="799"/>
      <c r="AP126" s="845" t="s">
        <v>223</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445</v>
      </c>
      <c r="CQ126" s="768"/>
      <c r="CR126" s="768"/>
      <c r="CS126" s="768"/>
      <c r="CT126" s="768"/>
      <c r="CU126" s="768"/>
      <c r="CV126" s="768"/>
      <c r="CW126" s="768"/>
      <c r="CX126" s="768"/>
      <c r="CY126" s="768"/>
      <c r="CZ126" s="768"/>
      <c r="DA126" s="768"/>
      <c r="DB126" s="768"/>
      <c r="DC126" s="768"/>
      <c r="DD126" s="768"/>
      <c r="DE126" s="768"/>
      <c r="DF126" s="769"/>
      <c r="DG126" s="834" t="s">
        <v>223</v>
      </c>
      <c r="DH126" s="835"/>
      <c r="DI126" s="835"/>
      <c r="DJ126" s="835"/>
      <c r="DK126" s="835"/>
      <c r="DL126" s="835" t="s">
        <v>223</v>
      </c>
      <c r="DM126" s="835"/>
      <c r="DN126" s="835"/>
      <c r="DO126" s="835"/>
      <c r="DP126" s="835"/>
      <c r="DQ126" s="835" t="s">
        <v>223</v>
      </c>
      <c r="DR126" s="835"/>
      <c r="DS126" s="835"/>
      <c r="DT126" s="835"/>
      <c r="DU126" s="835"/>
      <c r="DV126" s="812" t="s">
        <v>223</v>
      </c>
      <c r="DW126" s="812"/>
      <c r="DX126" s="812"/>
      <c r="DY126" s="812"/>
      <c r="DZ126" s="813"/>
    </row>
    <row r="127" spans="1:130" s="199" customFormat="1" ht="26.25" customHeight="1" x14ac:dyDescent="0.15">
      <c r="A127" s="840"/>
      <c r="B127" s="841"/>
      <c r="C127" s="859" t="s">
        <v>446</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223</v>
      </c>
      <c r="AB127" s="798"/>
      <c r="AC127" s="798"/>
      <c r="AD127" s="798"/>
      <c r="AE127" s="799"/>
      <c r="AF127" s="800" t="s">
        <v>223</v>
      </c>
      <c r="AG127" s="798"/>
      <c r="AH127" s="798"/>
      <c r="AI127" s="798"/>
      <c r="AJ127" s="799"/>
      <c r="AK127" s="800" t="s">
        <v>223</v>
      </c>
      <c r="AL127" s="798"/>
      <c r="AM127" s="798"/>
      <c r="AN127" s="798"/>
      <c r="AO127" s="799"/>
      <c r="AP127" s="845" t="s">
        <v>223</v>
      </c>
      <c r="AQ127" s="846"/>
      <c r="AR127" s="846"/>
      <c r="AS127" s="846"/>
      <c r="AT127" s="847"/>
      <c r="AU127" s="235"/>
      <c r="AV127" s="235"/>
      <c r="AW127" s="235"/>
      <c r="AX127" s="862" t="s">
        <v>447</v>
      </c>
      <c r="AY127" s="830"/>
      <c r="AZ127" s="830"/>
      <c r="BA127" s="830"/>
      <c r="BB127" s="830"/>
      <c r="BC127" s="830"/>
      <c r="BD127" s="830"/>
      <c r="BE127" s="831"/>
      <c r="BF127" s="829" t="s">
        <v>448</v>
      </c>
      <c r="BG127" s="830"/>
      <c r="BH127" s="830"/>
      <c r="BI127" s="830"/>
      <c r="BJ127" s="830"/>
      <c r="BK127" s="830"/>
      <c r="BL127" s="831"/>
      <c r="BM127" s="829" t="s">
        <v>449</v>
      </c>
      <c r="BN127" s="830"/>
      <c r="BO127" s="830"/>
      <c r="BP127" s="830"/>
      <c r="BQ127" s="830"/>
      <c r="BR127" s="830"/>
      <c r="BS127" s="831"/>
      <c r="BT127" s="829" t="s">
        <v>450</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451</v>
      </c>
      <c r="CQ127" s="768"/>
      <c r="CR127" s="768"/>
      <c r="CS127" s="768"/>
      <c r="CT127" s="768"/>
      <c r="CU127" s="768"/>
      <c r="CV127" s="768"/>
      <c r="CW127" s="768"/>
      <c r="CX127" s="768"/>
      <c r="CY127" s="768"/>
      <c r="CZ127" s="768"/>
      <c r="DA127" s="768"/>
      <c r="DB127" s="768"/>
      <c r="DC127" s="768"/>
      <c r="DD127" s="768"/>
      <c r="DE127" s="768"/>
      <c r="DF127" s="769"/>
      <c r="DG127" s="834" t="s">
        <v>223</v>
      </c>
      <c r="DH127" s="835"/>
      <c r="DI127" s="835"/>
      <c r="DJ127" s="835"/>
      <c r="DK127" s="835"/>
      <c r="DL127" s="835" t="s">
        <v>223</v>
      </c>
      <c r="DM127" s="835"/>
      <c r="DN127" s="835"/>
      <c r="DO127" s="835"/>
      <c r="DP127" s="835"/>
      <c r="DQ127" s="835" t="s">
        <v>223</v>
      </c>
      <c r="DR127" s="835"/>
      <c r="DS127" s="835"/>
      <c r="DT127" s="835"/>
      <c r="DU127" s="835"/>
      <c r="DV127" s="812" t="s">
        <v>223</v>
      </c>
      <c r="DW127" s="812"/>
      <c r="DX127" s="812"/>
      <c r="DY127" s="812"/>
      <c r="DZ127" s="813"/>
    </row>
    <row r="128" spans="1:130" s="199" customFormat="1" ht="26.25" customHeight="1" thickBot="1" x14ac:dyDescent="0.2">
      <c r="A128" s="814" t="s">
        <v>452</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453</v>
      </c>
      <c r="X128" s="816"/>
      <c r="Y128" s="816"/>
      <c r="Z128" s="817"/>
      <c r="AA128" s="818">
        <v>28393</v>
      </c>
      <c r="AB128" s="819"/>
      <c r="AC128" s="819"/>
      <c r="AD128" s="819"/>
      <c r="AE128" s="820"/>
      <c r="AF128" s="821">
        <v>30903</v>
      </c>
      <c r="AG128" s="819"/>
      <c r="AH128" s="819"/>
      <c r="AI128" s="819"/>
      <c r="AJ128" s="820"/>
      <c r="AK128" s="821">
        <v>28084</v>
      </c>
      <c r="AL128" s="819"/>
      <c r="AM128" s="819"/>
      <c r="AN128" s="819"/>
      <c r="AO128" s="820"/>
      <c r="AP128" s="822"/>
      <c r="AQ128" s="823"/>
      <c r="AR128" s="823"/>
      <c r="AS128" s="823"/>
      <c r="AT128" s="824"/>
      <c r="AU128" s="235"/>
      <c r="AV128" s="235"/>
      <c r="AW128" s="235"/>
      <c r="AX128" s="825" t="s">
        <v>454</v>
      </c>
      <c r="AY128" s="826"/>
      <c r="AZ128" s="826"/>
      <c r="BA128" s="826"/>
      <c r="BB128" s="826"/>
      <c r="BC128" s="826"/>
      <c r="BD128" s="826"/>
      <c r="BE128" s="827"/>
      <c r="BF128" s="804" t="s">
        <v>223</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455</v>
      </c>
      <c r="CQ128" s="746"/>
      <c r="CR128" s="746"/>
      <c r="CS128" s="746"/>
      <c r="CT128" s="746"/>
      <c r="CU128" s="746"/>
      <c r="CV128" s="746"/>
      <c r="CW128" s="746"/>
      <c r="CX128" s="746"/>
      <c r="CY128" s="746"/>
      <c r="CZ128" s="746"/>
      <c r="DA128" s="746"/>
      <c r="DB128" s="746"/>
      <c r="DC128" s="746"/>
      <c r="DD128" s="746"/>
      <c r="DE128" s="746"/>
      <c r="DF128" s="747"/>
      <c r="DG128" s="808" t="s">
        <v>223</v>
      </c>
      <c r="DH128" s="809"/>
      <c r="DI128" s="809"/>
      <c r="DJ128" s="809"/>
      <c r="DK128" s="809"/>
      <c r="DL128" s="809" t="s">
        <v>223</v>
      </c>
      <c r="DM128" s="809"/>
      <c r="DN128" s="809"/>
      <c r="DO128" s="809"/>
      <c r="DP128" s="809"/>
      <c r="DQ128" s="809" t="s">
        <v>223</v>
      </c>
      <c r="DR128" s="809"/>
      <c r="DS128" s="809"/>
      <c r="DT128" s="809"/>
      <c r="DU128" s="809"/>
      <c r="DV128" s="810" t="s">
        <v>223</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456</v>
      </c>
      <c r="X129" s="795"/>
      <c r="Y129" s="795"/>
      <c r="Z129" s="796"/>
      <c r="AA129" s="797">
        <v>2624173</v>
      </c>
      <c r="AB129" s="798"/>
      <c r="AC129" s="798"/>
      <c r="AD129" s="798"/>
      <c r="AE129" s="799"/>
      <c r="AF129" s="800">
        <v>2707068</v>
      </c>
      <c r="AG129" s="798"/>
      <c r="AH129" s="798"/>
      <c r="AI129" s="798"/>
      <c r="AJ129" s="799"/>
      <c r="AK129" s="800">
        <v>2675957</v>
      </c>
      <c r="AL129" s="798"/>
      <c r="AM129" s="798"/>
      <c r="AN129" s="798"/>
      <c r="AO129" s="799"/>
      <c r="AP129" s="801"/>
      <c r="AQ129" s="802"/>
      <c r="AR129" s="802"/>
      <c r="AS129" s="802"/>
      <c r="AT129" s="803"/>
      <c r="AU129" s="237"/>
      <c r="AV129" s="237"/>
      <c r="AW129" s="237"/>
      <c r="AX129" s="767" t="s">
        <v>457</v>
      </c>
      <c r="AY129" s="768"/>
      <c r="AZ129" s="768"/>
      <c r="BA129" s="768"/>
      <c r="BB129" s="768"/>
      <c r="BC129" s="768"/>
      <c r="BD129" s="768"/>
      <c r="BE129" s="769"/>
      <c r="BF129" s="787" t="s">
        <v>223</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458</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459</v>
      </c>
      <c r="X130" s="795"/>
      <c r="Y130" s="795"/>
      <c r="Z130" s="796"/>
      <c r="AA130" s="797">
        <v>392545</v>
      </c>
      <c r="AB130" s="798"/>
      <c r="AC130" s="798"/>
      <c r="AD130" s="798"/>
      <c r="AE130" s="799"/>
      <c r="AF130" s="800">
        <v>381867</v>
      </c>
      <c r="AG130" s="798"/>
      <c r="AH130" s="798"/>
      <c r="AI130" s="798"/>
      <c r="AJ130" s="799"/>
      <c r="AK130" s="800">
        <v>374677</v>
      </c>
      <c r="AL130" s="798"/>
      <c r="AM130" s="798"/>
      <c r="AN130" s="798"/>
      <c r="AO130" s="799"/>
      <c r="AP130" s="801"/>
      <c r="AQ130" s="802"/>
      <c r="AR130" s="802"/>
      <c r="AS130" s="802"/>
      <c r="AT130" s="803"/>
      <c r="AU130" s="237"/>
      <c r="AV130" s="237"/>
      <c r="AW130" s="237"/>
      <c r="AX130" s="767" t="s">
        <v>460</v>
      </c>
      <c r="AY130" s="768"/>
      <c r="AZ130" s="768"/>
      <c r="BA130" s="768"/>
      <c r="BB130" s="768"/>
      <c r="BC130" s="768"/>
      <c r="BD130" s="768"/>
      <c r="BE130" s="769"/>
      <c r="BF130" s="770">
        <v>9.5</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461</v>
      </c>
      <c r="X131" s="778"/>
      <c r="Y131" s="778"/>
      <c r="Z131" s="779"/>
      <c r="AA131" s="780">
        <v>2231628</v>
      </c>
      <c r="AB131" s="781"/>
      <c r="AC131" s="781"/>
      <c r="AD131" s="781"/>
      <c r="AE131" s="782"/>
      <c r="AF131" s="783">
        <v>2325201</v>
      </c>
      <c r="AG131" s="781"/>
      <c r="AH131" s="781"/>
      <c r="AI131" s="781"/>
      <c r="AJ131" s="782"/>
      <c r="AK131" s="783">
        <v>2301280</v>
      </c>
      <c r="AL131" s="781"/>
      <c r="AM131" s="781"/>
      <c r="AN131" s="781"/>
      <c r="AO131" s="782"/>
      <c r="AP131" s="784"/>
      <c r="AQ131" s="785"/>
      <c r="AR131" s="785"/>
      <c r="AS131" s="785"/>
      <c r="AT131" s="786"/>
      <c r="AU131" s="237"/>
      <c r="AV131" s="237"/>
      <c r="AW131" s="237"/>
      <c r="AX131" s="745" t="s">
        <v>462</v>
      </c>
      <c r="AY131" s="746"/>
      <c r="AZ131" s="746"/>
      <c r="BA131" s="746"/>
      <c r="BB131" s="746"/>
      <c r="BC131" s="746"/>
      <c r="BD131" s="746"/>
      <c r="BE131" s="747"/>
      <c r="BF131" s="748">
        <v>93.4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463</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464</v>
      </c>
      <c r="W132" s="758"/>
      <c r="X132" s="758"/>
      <c r="Y132" s="758"/>
      <c r="Z132" s="759"/>
      <c r="AA132" s="760">
        <v>10.027522510000001</v>
      </c>
      <c r="AB132" s="761"/>
      <c r="AC132" s="761"/>
      <c r="AD132" s="761"/>
      <c r="AE132" s="762"/>
      <c r="AF132" s="763">
        <v>9.7028600970000003</v>
      </c>
      <c r="AG132" s="761"/>
      <c r="AH132" s="761"/>
      <c r="AI132" s="761"/>
      <c r="AJ132" s="762"/>
      <c r="AK132" s="763">
        <v>8.7716401309999998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465</v>
      </c>
      <c r="W133" s="737"/>
      <c r="X133" s="737"/>
      <c r="Y133" s="737"/>
      <c r="Z133" s="738"/>
      <c r="AA133" s="739">
        <v>11</v>
      </c>
      <c r="AB133" s="740"/>
      <c r="AC133" s="740"/>
      <c r="AD133" s="740"/>
      <c r="AE133" s="741"/>
      <c r="AF133" s="739">
        <v>10.1</v>
      </c>
      <c r="AG133" s="740"/>
      <c r="AH133" s="740"/>
      <c r="AI133" s="740"/>
      <c r="AJ133" s="741"/>
      <c r="AK133" s="739">
        <v>9.5</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CM7:CQ7"/>
    <mergeCell ref="B68:P68"/>
    <mergeCell ref="B70:P70"/>
    <mergeCell ref="B69:P69"/>
    <mergeCell ref="B71:P71"/>
    <mergeCell ref="B72:P72"/>
    <mergeCell ref="B74:P74"/>
    <mergeCell ref="B73:P73"/>
    <mergeCell ref="B75:P75"/>
    <mergeCell ref="B76:P76"/>
    <mergeCell ref="B77:P7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DV10:DZ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Q10:U10"/>
    <mergeCell ref="V10:Z10"/>
    <mergeCell ref="AA10:AE10"/>
    <mergeCell ref="AF10:AJ10"/>
    <mergeCell ref="B10:P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DV78:DZ78"/>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AZ77:BD77"/>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B79:P79"/>
    <mergeCell ref="Q79:U79"/>
    <mergeCell ref="V79:Z79"/>
    <mergeCell ref="AA79:AE79"/>
    <mergeCell ref="AF79:AJ79"/>
    <mergeCell ref="AK79:AO79"/>
    <mergeCell ref="AP79:AT79"/>
    <mergeCell ref="AU79:AY79"/>
    <mergeCell ref="AZ79:BD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J110"/>
  <sheetViews>
    <sheetView showGridLines="0" view="pageBreakPreview" zoomScale="85" zoomScaleNormal="85" zoomScaleSheetLayoutView="85"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H102"/>
  <sheetViews>
    <sheetView showGridLines="0" zoomScale="85" zoomScaleNormal="85"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V74"/>
  <sheetViews>
    <sheetView showGridLines="0" view="pageBreakPreview"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466</v>
      </c>
      <c r="B5" s="248"/>
      <c r="C5" s="248"/>
      <c r="D5" s="248"/>
      <c r="E5" s="248"/>
      <c r="F5" s="248"/>
      <c r="G5" s="248"/>
      <c r="H5" s="248"/>
      <c r="I5" s="248"/>
      <c r="J5" s="248"/>
      <c r="K5" s="248"/>
      <c r="L5" s="248"/>
      <c r="M5" s="248"/>
      <c r="N5" s="248"/>
      <c r="O5" s="249"/>
    </row>
    <row r="6" spans="1:16" x14ac:dyDescent="0.15">
      <c r="A6" s="250"/>
      <c r="B6" s="246"/>
      <c r="C6" s="246"/>
      <c r="D6" s="246"/>
      <c r="E6" s="246"/>
      <c r="F6" s="246"/>
      <c r="G6" s="251" t="s">
        <v>467</v>
      </c>
      <c r="H6" s="251"/>
      <c r="I6" s="251"/>
      <c r="J6" s="251"/>
      <c r="K6" s="246"/>
      <c r="L6" s="246"/>
      <c r="M6" s="246"/>
      <c r="N6" s="246"/>
    </row>
    <row r="7" spans="1:16" x14ac:dyDescent="0.15">
      <c r="A7" s="250"/>
      <c r="B7" s="246"/>
      <c r="C7" s="246"/>
      <c r="D7" s="246"/>
      <c r="E7" s="246"/>
      <c r="F7" s="246"/>
      <c r="G7" s="253"/>
      <c r="H7" s="254"/>
      <c r="I7" s="254"/>
      <c r="J7" s="255"/>
      <c r="K7" s="1152" t="s">
        <v>468</v>
      </c>
      <c r="L7" s="256"/>
      <c r="M7" s="257" t="s">
        <v>469</v>
      </c>
      <c r="N7" s="258"/>
    </row>
    <row r="8" spans="1:16" x14ac:dyDescent="0.15">
      <c r="A8" s="250"/>
      <c r="B8" s="246"/>
      <c r="C8" s="246"/>
      <c r="D8" s="246"/>
      <c r="E8" s="246"/>
      <c r="F8" s="246"/>
      <c r="G8" s="259"/>
      <c r="H8" s="260"/>
      <c r="I8" s="260"/>
      <c r="J8" s="261"/>
      <c r="K8" s="1153"/>
      <c r="L8" s="262" t="s">
        <v>470</v>
      </c>
      <c r="M8" s="263" t="s">
        <v>471</v>
      </c>
      <c r="N8" s="264" t="s">
        <v>472</v>
      </c>
    </row>
    <row r="9" spans="1:16" x14ac:dyDescent="0.15">
      <c r="A9" s="250"/>
      <c r="B9" s="246"/>
      <c r="C9" s="246"/>
      <c r="D9" s="246"/>
      <c r="E9" s="246"/>
      <c r="F9" s="246"/>
      <c r="G9" s="1166" t="s">
        <v>473</v>
      </c>
      <c r="H9" s="1167"/>
      <c r="I9" s="1167"/>
      <c r="J9" s="1168"/>
      <c r="K9" s="265">
        <v>684168</v>
      </c>
      <c r="L9" s="266">
        <v>106718</v>
      </c>
      <c r="M9" s="267">
        <v>107954</v>
      </c>
      <c r="N9" s="268">
        <v>-1.1000000000000001</v>
      </c>
    </row>
    <row r="10" spans="1:16" x14ac:dyDescent="0.15">
      <c r="A10" s="250"/>
      <c r="B10" s="246"/>
      <c r="C10" s="246"/>
      <c r="D10" s="246"/>
      <c r="E10" s="246"/>
      <c r="F10" s="246"/>
      <c r="G10" s="1166" t="s">
        <v>474</v>
      </c>
      <c r="H10" s="1167"/>
      <c r="I10" s="1167"/>
      <c r="J10" s="1168"/>
      <c r="K10" s="269">
        <v>78598</v>
      </c>
      <c r="L10" s="270">
        <v>12260</v>
      </c>
      <c r="M10" s="271">
        <v>12579</v>
      </c>
      <c r="N10" s="272">
        <v>-2.5</v>
      </c>
    </row>
    <row r="11" spans="1:16" ht="13.5" customHeight="1" x14ac:dyDescent="0.15">
      <c r="A11" s="250"/>
      <c r="B11" s="246"/>
      <c r="C11" s="246"/>
      <c r="D11" s="246"/>
      <c r="E11" s="246"/>
      <c r="F11" s="246"/>
      <c r="G11" s="1166" t="s">
        <v>475</v>
      </c>
      <c r="H11" s="1167"/>
      <c r="I11" s="1167"/>
      <c r="J11" s="1168"/>
      <c r="K11" s="269">
        <v>114507</v>
      </c>
      <c r="L11" s="270">
        <v>17861</v>
      </c>
      <c r="M11" s="271">
        <v>13215</v>
      </c>
      <c r="N11" s="272">
        <v>35.200000000000003</v>
      </c>
    </row>
    <row r="12" spans="1:16" ht="13.5" customHeight="1" x14ac:dyDescent="0.15">
      <c r="A12" s="250"/>
      <c r="B12" s="246"/>
      <c r="C12" s="246"/>
      <c r="D12" s="246"/>
      <c r="E12" s="246"/>
      <c r="F12" s="246"/>
      <c r="G12" s="1166" t="s">
        <v>476</v>
      </c>
      <c r="H12" s="1167"/>
      <c r="I12" s="1167"/>
      <c r="J12" s="1168"/>
      <c r="K12" s="269" t="s">
        <v>477</v>
      </c>
      <c r="L12" s="270" t="s">
        <v>477</v>
      </c>
      <c r="M12" s="271">
        <v>1280</v>
      </c>
      <c r="N12" s="272" t="s">
        <v>477</v>
      </c>
    </row>
    <row r="13" spans="1:16" ht="13.5" customHeight="1" x14ac:dyDescent="0.15">
      <c r="A13" s="250"/>
      <c r="B13" s="246"/>
      <c r="C13" s="246"/>
      <c r="D13" s="246"/>
      <c r="E13" s="246"/>
      <c r="F13" s="246"/>
      <c r="G13" s="1166" t="s">
        <v>478</v>
      </c>
      <c r="H13" s="1167"/>
      <c r="I13" s="1167"/>
      <c r="J13" s="1168"/>
      <c r="K13" s="269" t="s">
        <v>477</v>
      </c>
      <c r="L13" s="270" t="s">
        <v>477</v>
      </c>
      <c r="M13" s="271" t="s">
        <v>477</v>
      </c>
      <c r="N13" s="272" t="s">
        <v>477</v>
      </c>
    </row>
    <row r="14" spans="1:16" ht="13.5" customHeight="1" x14ac:dyDescent="0.15">
      <c r="A14" s="250"/>
      <c r="B14" s="246"/>
      <c r="C14" s="246"/>
      <c r="D14" s="246"/>
      <c r="E14" s="246"/>
      <c r="F14" s="246"/>
      <c r="G14" s="1166" t="s">
        <v>479</v>
      </c>
      <c r="H14" s="1167"/>
      <c r="I14" s="1167"/>
      <c r="J14" s="1168"/>
      <c r="K14" s="269" t="s">
        <v>477</v>
      </c>
      <c r="L14" s="270" t="s">
        <v>477</v>
      </c>
      <c r="M14" s="271">
        <v>5658</v>
      </c>
      <c r="N14" s="272" t="s">
        <v>477</v>
      </c>
    </row>
    <row r="15" spans="1:16" ht="13.5" customHeight="1" x14ac:dyDescent="0.15">
      <c r="A15" s="250"/>
      <c r="B15" s="246"/>
      <c r="C15" s="246"/>
      <c r="D15" s="246"/>
      <c r="E15" s="246"/>
      <c r="F15" s="246"/>
      <c r="G15" s="1166" t="s">
        <v>480</v>
      </c>
      <c r="H15" s="1167"/>
      <c r="I15" s="1167"/>
      <c r="J15" s="1168"/>
      <c r="K15" s="269">
        <v>21886</v>
      </c>
      <c r="L15" s="270">
        <v>3414</v>
      </c>
      <c r="M15" s="271">
        <v>2915</v>
      </c>
      <c r="N15" s="272">
        <v>17.100000000000001</v>
      </c>
    </row>
    <row r="16" spans="1:16" x14ac:dyDescent="0.15">
      <c r="A16" s="250"/>
      <c r="B16" s="246"/>
      <c r="C16" s="246"/>
      <c r="D16" s="246"/>
      <c r="E16" s="246"/>
      <c r="F16" s="246"/>
      <c r="G16" s="1169" t="s">
        <v>481</v>
      </c>
      <c r="H16" s="1170"/>
      <c r="I16" s="1170"/>
      <c r="J16" s="1171"/>
      <c r="K16" s="270">
        <v>-99774</v>
      </c>
      <c r="L16" s="270">
        <v>-15563</v>
      </c>
      <c r="M16" s="271">
        <v>-10925</v>
      </c>
      <c r="N16" s="272">
        <v>42.5</v>
      </c>
    </row>
    <row r="17" spans="1:16" x14ac:dyDescent="0.15">
      <c r="A17" s="250"/>
      <c r="B17" s="246"/>
      <c r="C17" s="246"/>
      <c r="D17" s="246"/>
      <c r="E17" s="246"/>
      <c r="F17" s="246"/>
      <c r="G17" s="1169" t="s">
        <v>171</v>
      </c>
      <c r="H17" s="1170"/>
      <c r="I17" s="1170"/>
      <c r="J17" s="1171"/>
      <c r="K17" s="270">
        <v>799385</v>
      </c>
      <c r="L17" s="270">
        <v>124690</v>
      </c>
      <c r="M17" s="271">
        <v>132676</v>
      </c>
      <c r="N17" s="272">
        <v>-6</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482</v>
      </c>
      <c r="H19" s="246"/>
      <c r="I19" s="246"/>
      <c r="J19" s="246"/>
      <c r="K19" s="246"/>
      <c r="L19" s="246"/>
      <c r="M19" s="246"/>
      <c r="N19" s="246"/>
    </row>
    <row r="20" spans="1:16" x14ac:dyDescent="0.15">
      <c r="A20" s="250"/>
      <c r="B20" s="246"/>
      <c r="C20" s="246"/>
      <c r="D20" s="246"/>
      <c r="E20" s="246"/>
      <c r="F20" s="246"/>
      <c r="G20" s="274"/>
      <c r="H20" s="275"/>
      <c r="I20" s="275"/>
      <c r="J20" s="276"/>
      <c r="K20" s="277" t="s">
        <v>483</v>
      </c>
      <c r="L20" s="278" t="s">
        <v>484</v>
      </c>
      <c r="M20" s="279" t="s">
        <v>485</v>
      </c>
      <c r="N20" s="280"/>
    </row>
    <row r="21" spans="1:16" s="286" customFormat="1" x14ac:dyDescent="0.15">
      <c r="A21" s="281"/>
      <c r="B21" s="251"/>
      <c r="C21" s="251"/>
      <c r="D21" s="251"/>
      <c r="E21" s="251"/>
      <c r="F21" s="251"/>
      <c r="G21" s="1163" t="s">
        <v>486</v>
      </c>
      <c r="H21" s="1164"/>
      <c r="I21" s="1164"/>
      <c r="J21" s="1165"/>
      <c r="K21" s="282">
        <v>11.85</v>
      </c>
      <c r="L21" s="283">
        <v>12.61</v>
      </c>
      <c r="M21" s="284">
        <v>-0.76</v>
      </c>
      <c r="N21" s="251"/>
      <c r="O21" s="285"/>
      <c r="P21" s="281"/>
    </row>
    <row r="22" spans="1:16" s="286" customFormat="1" x14ac:dyDescent="0.15">
      <c r="A22" s="281"/>
      <c r="B22" s="251"/>
      <c r="C22" s="251"/>
      <c r="D22" s="251"/>
      <c r="E22" s="251"/>
      <c r="F22" s="251"/>
      <c r="G22" s="1163" t="s">
        <v>487</v>
      </c>
      <c r="H22" s="1164"/>
      <c r="I22" s="1164"/>
      <c r="J22" s="1165"/>
      <c r="K22" s="287">
        <v>99.1</v>
      </c>
      <c r="L22" s="288">
        <v>96.2</v>
      </c>
      <c r="M22" s="289">
        <v>2.9</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488</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489</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490</v>
      </c>
      <c r="H29" s="251"/>
      <c r="I29" s="251"/>
      <c r="J29" s="251"/>
      <c r="K29" s="246"/>
      <c r="L29" s="246"/>
      <c r="M29" s="246"/>
      <c r="N29" s="246"/>
      <c r="O29" s="295"/>
    </row>
    <row r="30" spans="1:16" x14ac:dyDescent="0.15">
      <c r="A30" s="250"/>
      <c r="B30" s="246"/>
      <c r="C30" s="246"/>
      <c r="D30" s="246"/>
      <c r="E30" s="246"/>
      <c r="F30" s="246"/>
      <c r="G30" s="253"/>
      <c r="H30" s="254"/>
      <c r="I30" s="254"/>
      <c r="J30" s="255"/>
      <c r="K30" s="1152" t="s">
        <v>468</v>
      </c>
      <c r="L30" s="256"/>
      <c r="M30" s="257" t="s">
        <v>469</v>
      </c>
      <c r="N30" s="258"/>
    </row>
    <row r="31" spans="1:16" x14ac:dyDescent="0.15">
      <c r="A31" s="250"/>
      <c r="B31" s="246"/>
      <c r="C31" s="246"/>
      <c r="D31" s="246"/>
      <c r="E31" s="246"/>
      <c r="F31" s="246"/>
      <c r="G31" s="259"/>
      <c r="H31" s="260"/>
      <c r="I31" s="260"/>
      <c r="J31" s="261"/>
      <c r="K31" s="1153"/>
      <c r="L31" s="262" t="s">
        <v>470</v>
      </c>
      <c r="M31" s="263" t="s">
        <v>471</v>
      </c>
      <c r="N31" s="264" t="s">
        <v>472</v>
      </c>
    </row>
    <row r="32" spans="1:16" ht="27" customHeight="1" x14ac:dyDescent="0.15">
      <c r="A32" s="250"/>
      <c r="B32" s="246"/>
      <c r="C32" s="246"/>
      <c r="D32" s="246"/>
      <c r="E32" s="246"/>
      <c r="F32" s="246"/>
      <c r="G32" s="1154" t="s">
        <v>491</v>
      </c>
      <c r="H32" s="1155"/>
      <c r="I32" s="1155"/>
      <c r="J32" s="1156"/>
      <c r="K32" s="296">
        <v>434139</v>
      </c>
      <c r="L32" s="296">
        <v>67718</v>
      </c>
      <c r="M32" s="297">
        <v>67314</v>
      </c>
      <c r="N32" s="298">
        <v>0.6</v>
      </c>
    </row>
    <row r="33" spans="1:16" ht="13.5" customHeight="1" x14ac:dyDescent="0.15">
      <c r="A33" s="250"/>
      <c r="B33" s="246"/>
      <c r="C33" s="246"/>
      <c r="D33" s="246"/>
      <c r="E33" s="246"/>
      <c r="F33" s="246"/>
      <c r="G33" s="1154" t="s">
        <v>492</v>
      </c>
      <c r="H33" s="1155"/>
      <c r="I33" s="1155"/>
      <c r="J33" s="1156"/>
      <c r="K33" s="296" t="s">
        <v>477</v>
      </c>
      <c r="L33" s="296" t="s">
        <v>477</v>
      </c>
      <c r="M33" s="297" t="s">
        <v>477</v>
      </c>
      <c r="N33" s="298" t="s">
        <v>477</v>
      </c>
    </row>
    <row r="34" spans="1:16" ht="27" customHeight="1" x14ac:dyDescent="0.15">
      <c r="A34" s="250"/>
      <c r="B34" s="246"/>
      <c r="C34" s="246"/>
      <c r="D34" s="246"/>
      <c r="E34" s="246"/>
      <c r="F34" s="246"/>
      <c r="G34" s="1154" t="s">
        <v>493</v>
      </c>
      <c r="H34" s="1155"/>
      <c r="I34" s="1155"/>
      <c r="J34" s="1156"/>
      <c r="K34" s="296" t="s">
        <v>477</v>
      </c>
      <c r="L34" s="296" t="s">
        <v>477</v>
      </c>
      <c r="M34" s="297" t="s">
        <v>477</v>
      </c>
      <c r="N34" s="298" t="s">
        <v>477</v>
      </c>
    </row>
    <row r="35" spans="1:16" ht="27" customHeight="1" x14ac:dyDescent="0.15">
      <c r="A35" s="250"/>
      <c r="B35" s="246"/>
      <c r="C35" s="246"/>
      <c r="D35" s="246"/>
      <c r="E35" s="246"/>
      <c r="F35" s="246"/>
      <c r="G35" s="1154" t="s">
        <v>494</v>
      </c>
      <c r="H35" s="1155"/>
      <c r="I35" s="1155"/>
      <c r="J35" s="1156"/>
      <c r="K35" s="296">
        <v>130263</v>
      </c>
      <c r="L35" s="296">
        <v>20319</v>
      </c>
      <c r="M35" s="297">
        <v>23478</v>
      </c>
      <c r="N35" s="298">
        <v>-13.5</v>
      </c>
    </row>
    <row r="36" spans="1:16" ht="27" customHeight="1" x14ac:dyDescent="0.15">
      <c r="A36" s="250"/>
      <c r="B36" s="246"/>
      <c r="C36" s="246"/>
      <c r="D36" s="246"/>
      <c r="E36" s="246"/>
      <c r="F36" s="246"/>
      <c r="G36" s="1154" t="s">
        <v>495</v>
      </c>
      <c r="H36" s="1155"/>
      <c r="I36" s="1155"/>
      <c r="J36" s="1156"/>
      <c r="K36" s="296">
        <v>26921</v>
      </c>
      <c r="L36" s="296">
        <v>4199</v>
      </c>
      <c r="M36" s="297">
        <v>4589</v>
      </c>
      <c r="N36" s="298">
        <v>-8.5</v>
      </c>
    </row>
    <row r="37" spans="1:16" ht="13.5" customHeight="1" x14ac:dyDescent="0.15">
      <c r="A37" s="250"/>
      <c r="B37" s="246"/>
      <c r="C37" s="246"/>
      <c r="D37" s="246"/>
      <c r="E37" s="246"/>
      <c r="F37" s="246"/>
      <c r="G37" s="1154" t="s">
        <v>496</v>
      </c>
      <c r="H37" s="1155"/>
      <c r="I37" s="1155"/>
      <c r="J37" s="1156"/>
      <c r="K37" s="296">
        <v>13298</v>
      </c>
      <c r="L37" s="296">
        <v>2074</v>
      </c>
      <c r="M37" s="297">
        <v>859</v>
      </c>
      <c r="N37" s="298">
        <v>141.4</v>
      </c>
    </row>
    <row r="38" spans="1:16" ht="27" customHeight="1" x14ac:dyDescent="0.15">
      <c r="A38" s="250"/>
      <c r="B38" s="246"/>
      <c r="C38" s="246"/>
      <c r="D38" s="246"/>
      <c r="E38" s="246"/>
      <c r="F38" s="246"/>
      <c r="G38" s="1157" t="s">
        <v>497</v>
      </c>
      <c r="H38" s="1158"/>
      <c r="I38" s="1158"/>
      <c r="J38" s="1159"/>
      <c r="K38" s="299" t="s">
        <v>477</v>
      </c>
      <c r="L38" s="299" t="s">
        <v>477</v>
      </c>
      <c r="M38" s="300">
        <v>2</v>
      </c>
      <c r="N38" s="301" t="s">
        <v>477</v>
      </c>
      <c r="O38" s="295"/>
    </row>
    <row r="39" spans="1:16" x14ac:dyDescent="0.15">
      <c r="A39" s="250"/>
      <c r="B39" s="246"/>
      <c r="C39" s="246"/>
      <c r="D39" s="246"/>
      <c r="E39" s="246"/>
      <c r="F39" s="246"/>
      <c r="G39" s="1157" t="s">
        <v>498</v>
      </c>
      <c r="H39" s="1158"/>
      <c r="I39" s="1158"/>
      <c r="J39" s="1159"/>
      <c r="K39" s="302">
        <v>-28084</v>
      </c>
      <c r="L39" s="302">
        <v>-4381</v>
      </c>
      <c r="M39" s="303">
        <v>-2412</v>
      </c>
      <c r="N39" s="304">
        <v>81.599999999999994</v>
      </c>
      <c r="O39" s="295"/>
    </row>
    <row r="40" spans="1:16" ht="27" customHeight="1" x14ac:dyDescent="0.15">
      <c r="A40" s="250"/>
      <c r="B40" s="246"/>
      <c r="C40" s="246"/>
      <c r="D40" s="246"/>
      <c r="E40" s="246"/>
      <c r="F40" s="246"/>
      <c r="G40" s="1154" t="s">
        <v>499</v>
      </c>
      <c r="H40" s="1155"/>
      <c r="I40" s="1155"/>
      <c r="J40" s="1156"/>
      <c r="K40" s="302">
        <v>-374677</v>
      </c>
      <c r="L40" s="302">
        <v>-58443</v>
      </c>
      <c r="M40" s="303">
        <v>-68535</v>
      </c>
      <c r="N40" s="304">
        <v>-14.7</v>
      </c>
      <c r="O40" s="295"/>
    </row>
    <row r="41" spans="1:16" x14ac:dyDescent="0.15">
      <c r="A41" s="250"/>
      <c r="B41" s="246"/>
      <c r="C41" s="246"/>
      <c r="D41" s="246"/>
      <c r="E41" s="246"/>
      <c r="F41" s="246"/>
      <c r="G41" s="1160" t="s">
        <v>283</v>
      </c>
      <c r="H41" s="1161"/>
      <c r="I41" s="1161"/>
      <c r="J41" s="1162"/>
      <c r="K41" s="296">
        <v>201860</v>
      </c>
      <c r="L41" s="302">
        <v>31487</v>
      </c>
      <c r="M41" s="303">
        <v>25295</v>
      </c>
      <c r="N41" s="304">
        <v>24.5</v>
      </c>
      <c r="O41" s="295"/>
    </row>
    <row r="42" spans="1:16" x14ac:dyDescent="0.15">
      <c r="A42" s="250"/>
      <c r="B42" s="246"/>
      <c r="C42" s="246"/>
      <c r="D42" s="246"/>
      <c r="E42" s="246"/>
      <c r="F42" s="246"/>
      <c r="G42" s="305" t="s">
        <v>500</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501</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502</v>
      </c>
      <c r="H48" s="310"/>
      <c r="I48" s="310"/>
      <c r="J48" s="310"/>
      <c r="K48" s="310"/>
      <c r="L48" s="310"/>
      <c r="M48" s="311"/>
      <c r="N48" s="310"/>
    </row>
    <row r="49" spans="1:14" ht="13.5" customHeight="1" x14ac:dyDescent="0.15">
      <c r="A49" s="250"/>
      <c r="B49" s="246"/>
      <c r="C49" s="246"/>
      <c r="D49" s="246"/>
      <c r="E49" s="246"/>
      <c r="F49" s="246"/>
      <c r="G49" s="312"/>
      <c r="H49" s="313"/>
      <c r="I49" s="1147" t="s">
        <v>468</v>
      </c>
      <c r="J49" s="1149" t="s">
        <v>503</v>
      </c>
      <c r="K49" s="1150"/>
      <c r="L49" s="1150"/>
      <c r="M49" s="1150"/>
      <c r="N49" s="1151"/>
    </row>
    <row r="50" spans="1:14" x14ac:dyDescent="0.15">
      <c r="A50" s="250"/>
      <c r="B50" s="246"/>
      <c r="C50" s="246"/>
      <c r="D50" s="246"/>
      <c r="E50" s="246"/>
      <c r="F50" s="246"/>
      <c r="G50" s="314"/>
      <c r="H50" s="315"/>
      <c r="I50" s="1148"/>
      <c r="J50" s="316" t="s">
        <v>504</v>
      </c>
      <c r="K50" s="317" t="s">
        <v>505</v>
      </c>
      <c r="L50" s="318" t="s">
        <v>506</v>
      </c>
      <c r="M50" s="319" t="s">
        <v>507</v>
      </c>
      <c r="N50" s="320" t="s">
        <v>508</v>
      </c>
    </row>
    <row r="51" spans="1:14" x14ac:dyDescent="0.15">
      <c r="A51" s="250"/>
      <c r="B51" s="246"/>
      <c r="C51" s="246"/>
      <c r="D51" s="246"/>
      <c r="E51" s="246"/>
      <c r="F51" s="246"/>
      <c r="G51" s="312" t="s">
        <v>509</v>
      </c>
      <c r="H51" s="313"/>
      <c r="I51" s="321">
        <v>506969</v>
      </c>
      <c r="J51" s="322">
        <v>74194</v>
      </c>
      <c r="K51" s="323">
        <v>-30.6</v>
      </c>
      <c r="L51" s="324">
        <v>146641</v>
      </c>
      <c r="M51" s="325">
        <v>0.3</v>
      </c>
      <c r="N51" s="326">
        <v>-30.9</v>
      </c>
    </row>
    <row r="52" spans="1:14" x14ac:dyDescent="0.15">
      <c r="A52" s="250"/>
      <c r="B52" s="246"/>
      <c r="C52" s="246"/>
      <c r="D52" s="246"/>
      <c r="E52" s="246"/>
      <c r="F52" s="246"/>
      <c r="G52" s="327"/>
      <c r="H52" s="328" t="s">
        <v>510</v>
      </c>
      <c r="I52" s="329">
        <v>346411</v>
      </c>
      <c r="J52" s="330">
        <v>50697</v>
      </c>
      <c r="K52" s="331">
        <v>-6</v>
      </c>
      <c r="L52" s="332">
        <v>68142</v>
      </c>
      <c r="M52" s="333">
        <v>-9.6999999999999993</v>
      </c>
      <c r="N52" s="334">
        <v>3.7</v>
      </c>
    </row>
    <row r="53" spans="1:14" x14ac:dyDescent="0.15">
      <c r="A53" s="250"/>
      <c r="B53" s="246"/>
      <c r="C53" s="246"/>
      <c r="D53" s="246"/>
      <c r="E53" s="246"/>
      <c r="F53" s="246"/>
      <c r="G53" s="312" t="s">
        <v>511</v>
      </c>
      <c r="H53" s="313"/>
      <c r="I53" s="321">
        <v>698628</v>
      </c>
      <c r="J53" s="322">
        <v>102951</v>
      </c>
      <c r="K53" s="323">
        <v>38.799999999999997</v>
      </c>
      <c r="L53" s="324">
        <v>174587</v>
      </c>
      <c r="M53" s="325">
        <v>19.100000000000001</v>
      </c>
      <c r="N53" s="326">
        <v>19.7</v>
      </c>
    </row>
    <row r="54" spans="1:14" x14ac:dyDescent="0.15">
      <c r="A54" s="250"/>
      <c r="B54" s="246"/>
      <c r="C54" s="246"/>
      <c r="D54" s="246"/>
      <c r="E54" s="246"/>
      <c r="F54" s="246"/>
      <c r="G54" s="327"/>
      <c r="H54" s="328" t="s">
        <v>510</v>
      </c>
      <c r="I54" s="329">
        <v>354833</v>
      </c>
      <c r="J54" s="330">
        <v>52289</v>
      </c>
      <c r="K54" s="331">
        <v>3.1</v>
      </c>
      <c r="L54" s="332">
        <v>79695</v>
      </c>
      <c r="M54" s="333">
        <v>17</v>
      </c>
      <c r="N54" s="334">
        <v>-13.9</v>
      </c>
    </row>
    <row r="55" spans="1:14" x14ac:dyDescent="0.15">
      <c r="A55" s="250"/>
      <c r="B55" s="246"/>
      <c r="C55" s="246"/>
      <c r="D55" s="246"/>
      <c r="E55" s="246"/>
      <c r="F55" s="246"/>
      <c r="G55" s="312" t="s">
        <v>512</v>
      </c>
      <c r="H55" s="313"/>
      <c r="I55" s="321">
        <v>1854730</v>
      </c>
      <c r="J55" s="322">
        <v>278655</v>
      </c>
      <c r="K55" s="323">
        <v>170.7</v>
      </c>
      <c r="L55" s="324">
        <v>175675</v>
      </c>
      <c r="M55" s="325">
        <v>0.6</v>
      </c>
      <c r="N55" s="326">
        <v>170.1</v>
      </c>
    </row>
    <row r="56" spans="1:14" x14ac:dyDescent="0.15">
      <c r="A56" s="250"/>
      <c r="B56" s="246"/>
      <c r="C56" s="246"/>
      <c r="D56" s="246"/>
      <c r="E56" s="246"/>
      <c r="F56" s="246"/>
      <c r="G56" s="327"/>
      <c r="H56" s="328" t="s">
        <v>510</v>
      </c>
      <c r="I56" s="329">
        <v>1293218</v>
      </c>
      <c r="J56" s="330">
        <v>194294</v>
      </c>
      <c r="K56" s="331">
        <v>271.60000000000002</v>
      </c>
      <c r="L56" s="332">
        <v>87698</v>
      </c>
      <c r="M56" s="333">
        <v>10</v>
      </c>
      <c r="N56" s="334">
        <v>261.60000000000002</v>
      </c>
    </row>
    <row r="57" spans="1:14" x14ac:dyDescent="0.15">
      <c r="A57" s="250"/>
      <c r="B57" s="246"/>
      <c r="C57" s="246"/>
      <c r="D57" s="246"/>
      <c r="E57" s="246"/>
      <c r="F57" s="246"/>
      <c r="G57" s="312" t="s">
        <v>513</v>
      </c>
      <c r="H57" s="313"/>
      <c r="I57" s="321">
        <v>2719218</v>
      </c>
      <c r="J57" s="322">
        <v>415655</v>
      </c>
      <c r="K57" s="323">
        <v>49.2</v>
      </c>
      <c r="L57" s="324">
        <v>162193</v>
      </c>
      <c r="M57" s="325">
        <v>-7.7</v>
      </c>
      <c r="N57" s="326">
        <v>56.9</v>
      </c>
    </row>
    <row r="58" spans="1:14" x14ac:dyDescent="0.15">
      <c r="A58" s="250"/>
      <c r="B58" s="246"/>
      <c r="C58" s="246"/>
      <c r="D58" s="246"/>
      <c r="E58" s="246"/>
      <c r="F58" s="246"/>
      <c r="G58" s="327"/>
      <c r="H58" s="328" t="s">
        <v>510</v>
      </c>
      <c r="I58" s="329">
        <v>2136183</v>
      </c>
      <c r="J58" s="330">
        <v>326534</v>
      </c>
      <c r="K58" s="331">
        <v>68.099999999999994</v>
      </c>
      <c r="L58" s="332">
        <v>79985</v>
      </c>
      <c r="M58" s="333">
        <v>-8.8000000000000007</v>
      </c>
      <c r="N58" s="334">
        <v>76.900000000000006</v>
      </c>
    </row>
    <row r="59" spans="1:14" x14ac:dyDescent="0.15">
      <c r="A59" s="250"/>
      <c r="B59" s="246"/>
      <c r="C59" s="246"/>
      <c r="D59" s="246"/>
      <c r="E59" s="246"/>
      <c r="F59" s="246"/>
      <c r="G59" s="312" t="s">
        <v>514</v>
      </c>
      <c r="H59" s="313"/>
      <c r="I59" s="321">
        <v>1322499</v>
      </c>
      <c r="J59" s="322">
        <v>206286</v>
      </c>
      <c r="K59" s="323">
        <v>-50.4</v>
      </c>
      <c r="L59" s="324">
        <v>138651</v>
      </c>
      <c r="M59" s="325">
        <v>-14.5</v>
      </c>
      <c r="N59" s="326">
        <v>-35.9</v>
      </c>
    </row>
    <row r="60" spans="1:14" x14ac:dyDescent="0.15">
      <c r="A60" s="250"/>
      <c r="B60" s="246"/>
      <c r="C60" s="246"/>
      <c r="D60" s="246"/>
      <c r="E60" s="246"/>
      <c r="F60" s="246"/>
      <c r="G60" s="327"/>
      <c r="H60" s="328" t="s">
        <v>510</v>
      </c>
      <c r="I60" s="335">
        <v>893121</v>
      </c>
      <c r="J60" s="330">
        <v>139311</v>
      </c>
      <c r="K60" s="331">
        <v>-57.3</v>
      </c>
      <c r="L60" s="332">
        <v>71211</v>
      </c>
      <c r="M60" s="333">
        <v>-11</v>
      </c>
      <c r="N60" s="334">
        <v>-46.3</v>
      </c>
    </row>
    <row r="61" spans="1:14" x14ac:dyDescent="0.15">
      <c r="A61" s="250"/>
      <c r="B61" s="246"/>
      <c r="C61" s="246"/>
      <c r="D61" s="246"/>
      <c r="E61" s="246"/>
      <c r="F61" s="246"/>
      <c r="G61" s="312" t="s">
        <v>515</v>
      </c>
      <c r="H61" s="336"/>
      <c r="I61" s="337">
        <v>1420409</v>
      </c>
      <c r="J61" s="338">
        <v>215548</v>
      </c>
      <c r="K61" s="339">
        <v>35.5</v>
      </c>
      <c r="L61" s="340">
        <v>159549</v>
      </c>
      <c r="M61" s="341">
        <v>-0.4</v>
      </c>
      <c r="N61" s="326">
        <v>35.9</v>
      </c>
    </row>
    <row r="62" spans="1:14" x14ac:dyDescent="0.15">
      <c r="A62" s="250"/>
      <c r="B62" s="246"/>
      <c r="C62" s="246"/>
      <c r="D62" s="246"/>
      <c r="E62" s="246"/>
      <c r="F62" s="246"/>
      <c r="G62" s="327"/>
      <c r="H62" s="328" t="s">
        <v>510</v>
      </c>
      <c r="I62" s="329">
        <v>1004753</v>
      </c>
      <c r="J62" s="330">
        <v>152625</v>
      </c>
      <c r="K62" s="331">
        <v>55.9</v>
      </c>
      <c r="L62" s="332">
        <v>77346</v>
      </c>
      <c r="M62" s="333">
        <v>-0.5</v>
      </c>
      <c r="N62" s="334">
        <v>56.4</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3"/>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517</v>
      </c>
      <c r="G46" s="8" t="s">
        <v>518</v>
      </c>
      <c r="H46" s="8" t="s">
        <v>519</v>
      </c>
      <c r="I46" s="8" t="s">
        <v>520</v>
      </c>
      <c r="J46" s="9" t="s">
        <v>521</v>
      </c>
    </row>
    <row r="47" spans="2:10" ht="57.75" customHeight="1" x14ac:dyDescent="0.15">
      <c r="B47" s="10"/>
      <c r="C47" s="1172" t="s">
        <v>3</v>
      </c>
      <c r="D47" s="1172"/>
      <c r="E47" s="1173"/>
      <c r="F47" s="11">
        <v>35.76</v>
      </c>
      <c r="G47" s="12">
        <v>37.76</v>
      </c>
      <c r="H47" s="12">
        <v>23.26</v>
      </c>
      <c r="I47" s="12">
        <v>18.309999999999999</v>
      </c>
      <c r="J47" s="13">
        <v>21.4</v>
      </c>
    </row>
    <row r="48" spans="2:10" ht="57.75" customHeight="1" x14ac:dyDescent="0.15">
      <c r="B48" s="14"/>
      <c r="C48" s="1174" t="s">
        <v>4</v>
      </c>
      <c r="D48" s="1174"/>
      <c r="E48" s="1175"/>
      <c r="F48" s="15">
        <v>11.47</v>
      </c>
      <c r="G48" s="16">
        <v>8.68</v>
      </c>
      <c r="H48" s="16">
        <v>6.63</v>
      </c>
      <c r="I48" s="16">
        <v>14.57</v>
      </c>
      <c r="J48" s="17">
        <v>7.06</v>
      </c>
    </row>
    <row r="49" spans="2:10" ht="57.75" customHeight="1" thickBot="1" x14ac:dyDescent="0.2">
      <c r="B49" s="18"/>
      <c r="C49" s="1176" t="s">
        <v>5</v>
      </c>
      <c r="D49" s="1176"/>
      <c r="E49" s="1177"/>
      <c r="F49" s="19">
        <v>5.77</v>
      </c>
      <c r="G49" s="20">
        <v>3.37</v>
      </c>
      <c r="H49" s="20" t="s">
        <v>522</v>
      </c>
      <c r="I49" s="20">
        <v>3.9</v>
      </c>
      <c r="J49" s="21" t="s">
        <v>523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市町村公会計指標・財政指標組合せ分析表</vt:lpstr>
      <vt:lpstr>市町村施設類型別ストック情報分析表①</vt:lpstr>
      <vt:lpstr>市町村施設類型別ストック情報分析表②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0189</dc:creator>
  <cp:lastModifiedBy>0270</cp:lastModifiedBy>
  <cp:lastPrinted>2018-11-28T05:30:12Z</cp:lastPrinted>
  <dcterms:created xsi:type="dcterms:W3CDTF">2018-11-22T07:46:43Z</dcterms:created>
  <dcterms:modified xsi:type="dcterms:W3CDTF">2018-11-30T02:56:38Z</dcterms:modified>
</cp:coreProperties>
</file>